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525" windowHeight="6945"/>
  </bookViews>
  <sheets>
    <sheet name="FINAL TERM " sheetId="1" r:id="rId1"/>
    <sheet name="Descending" sheetId="2" r:id="rId2"/>
  </sheets>
  <calcPr calcId="124519"/>
</workbook>
</file>

<file path=xl/calcChain.xml><?xml version="1.0" encoding="utf-8"?>
<calcChain xmlns="http://schemas.openxmlformats.org/spreadsheetml/2006/main">
  <c r="H51" i="2"/>
  <c r="E51"/>
  <c r="B51"/>
  <c r="B53" s="1"/>
  <c r="D57" i="1"/>
  <c r="N55"/>
  <c r="N57" s="1"/>
  <c r="L55"/>
  <c r="L57" s="1"/>
  <c r="J55"/>
  <c r="J57" s="1"/>
  <c r="H55"/>
  <c r="H57" s="1"/>
  <c r="F55"/>
  <c r="F57" s="1"/>
  <c r="D55"/>
  <c r="P54"/>
  <c r="Q54" s="1"/>
  <c r="O54"/>
  <c r="M54"/>
  <c r="K54"/>
  <c r="I54"/>
  <c r="G54"/>
  <c r="E54"/>
  <c r="P53"/>
  <c r="Q53" s="1"/>
  <c r="O53"/>
  <c r="M53"/>
  <c r="K53"/>
  <c r="I53"/>
  <c r="G53"/>
  <c r="E53"/>
  <c r="P52"/>
  <c r="Q52" s="1"/>
  <c r="O52"/>
  <c r="M52"/>
  <c r="K52"/>
  <c r="I52"/>
  <c r="G52"/>
  <c r="E52"/>
  <c r="P51"/>
  <c r="Q51" s="1"/>
  <c r="O51"/>
  <c r="M51"/>
  <c r="K51"/>
  <c r="I51"/>
  <c r="G51"/>
  <c r="E51"/>
  <c r="P50"/>
  <c r="Q50" s="1"/>
  <c r="O50"/>
  <c r="M50"/>
  <c r="K50"/>
  <c r="I50"/>
  <c r="G50"/>
  <c r="E50"/>
  <c r="P49"/>
  <c r="Q49" s="1"/>
  <c r="O49"/>
  <c r="M49"/>
  <c r="K49"/>
  <c r="I49"/>
  <c r="G49"/>
  <c r="E49"/>
  <c r="P48"/>
  <c r="Q48" s="1"/>
  <c r="O48"/>
  <c r="M48"/>
  <c r="K48"/>
  <c r="I48"/>
  <c r="G48"/>
  <c r="E48"/>
  <c r="P47"/>
  <c r="Q47" s="1"/>
  <c r="O47"/>
  <c r="M47"/>
  <c r="K47"/>
  <c r="I47"/>
  <c r="G47"/>
  <c r="E47"/>
  <c r="P46"/>
  <c r="Q46" s="1"/>
  <c r="O46"/>
  <c r="M46"/>
  <c r="K46"/>
  <c r="I46"/>
  <c r="G46"/>
  <c r="E46"/>
  <c r="P45"/>
  <c r="Q45" s="1"/>
  <c r="O45"/>
  <c r="M45"/>
  <c r="K45"/>
  <c r="I45"/>
  <c r="G45"/>
  <c r="E45"/>
  <c r="P44"/>
  <c r="Q44" s="1"/>
  <c r="O44"/>
  <c r="M44"/>
  <c r="K44"/>
  <c r="I44"/>
  <c r="G44"/>
  <c r="E44"/>
  <c r="P43"/>
  <c r="Q43" s="1"/>
  <c r="O43"/>
  <c r="M43"/>
  <c r="K43"/>
  <c r="I43"/>
  <c r="G43"/>
  <c r="E43"/>
  <c r="P42"/>
  <c r="Q42" s="1"/>
  <c r="O42"/>
  <c r="M42"/>
  <c r="K42"/>
  <c r="I42"/>
  <c r="G42"/>
  <c r="E42"/>
  <c r="P41"/>
  <c r="Q41" s="1"/>
  <c r="O41"/>
  <c r="M41"/>
  <c r="K41"/>
  <c r="I41"/>
  <c r="G41"/>
  <c r="E41"/>
  <c r="P40"/>
  <c r="Q40" s="1"/>
  <c r="O40"/>
  <c r="M40"/>
  <c r="K40"/>
  <c r="I40"/>
  <c r="G40"/>
  <c r="E40"/>
  <c r="P39"/>
  <c r="Q39" s="1"/>
  <c r="O39"/>
  <c r="M39"/>
  <c r="K39"/>
  <c r="I39"/>
  <c r="G39"/>
  <c r="E39"/>
  <c r="P38"/>
  <c r="Q38" s="1"/>
  <c r="O38"/>
  <c r="M38"/>
  <c r="K38"/>
  <c r="I38"/>
  <c r="G38"/>
  <c r="E38"/>
  <c r="P37"/>
  <c r="Q37" s="1"/>
  <c r="O37"/>
  <c r="M37"/>
  <c r="K37"/>
  <c r="I37"/>
  <c r="G37"/>
  <c r="E37"/>
  <c r="P36"/>
  <c r="Q36" s="1"/>
  <c r="O36"/>
  <c r="M36"/>
  <c r="K36"/>
  <c r="I36"/>
  <c r="G36"/>
  <c r="E36"/>
  <c r="P35"/>
  <c r="Q35" s="1"/>
  <c r="O35"/>
  <c r="M35"/>
  <c r="K35"/>
  <c r="I35"/>
  <c r="G35"/>
  <c r="E35"/>
  <c r="P34"/>
  <c r="Q34" s="1"/>
  <c r="O34"/>
  <c r="M34"/>
  <c r="K34"/>
  <c r="I34"/>
  <c r="G34"/>
  <c r="E34"/>
  <c r="P33"/>
  <c r="Q33" s="1"/>
  <c r="O33"/>
  <c r="M33"/>
  <c r="K33"/>
  <c r="I33"/>
  <c r="G33"/>
  <c r="E33"/>
  <c r="P32"/>
  <c r="Q32" s="1"/>
  <c r="O32"/>
  <c r="M32"/>
  <c r="K32"/>
  <c r="I32"/>
  <c r="G32"/>
  <c r="E32"/>
  <c r="P31"/>
  <c r="Q31" s="1"/>
  <c r="O31"/>
  <c r="M31"/>
  <c r="K31"/>
  <c r="I31"/>
  <c r="G31"/>
  <c r="E31"/>
  <c r="P30"/>
  <c r="Q30" s="1"/>
  <c r="O30"/>
  <c r="M30"/>
  <c r="K30"/>
  <c r="I30"/>
  <c r="G30"/>
  <c r="E30"/>
  <c r="P29"/>
  <c r="Q29" s="1"/>
  <c r="O29"/>
  <c r="M29"/>
  <c r="K29"/>
  <c r="I29"/>
  <c r="G29"/>
  <c r="E29"/>
  <c r="P28"/>
  <c r="Q28" s="1"/>
  <c r="O28"/>
  <c r="M28"/>
  <c r="K28"/>
  <c r="I28"/>
  <c r="G28"/>
  <c r="E28"/>
  <c r="P27"/>
  <c r="Q27" s="1"/>
  <c r="O27"/>
  <c r="M27"/>
  <c r="K27"/>
  <c r="I27"/>
  <c r="G27"/>
  <c r="E27"/>
  <c r="P26"/>
  <c r="Q26" s="1"/>
  <c r="O26"/>
  <c r="M26"/>
  <c r="K26"/>
  <c r="I26"/>
  <c r="G26"/>
  <c r="E26"/>
  <c r="P25"/>
  <c r="Q25" s="1"/>
  <c r="O25"/>
  <c r="M25"/>
  <c r="K25"/>
  <c r="I25"/>
  <c r="G25"/>
  <c r="E25"/>
  <c r="P24"/>
  <c r="Q24" s="1"/>
  <c r="O24"/>
  <c r="M24"/>
  <c r="K24"/>
  <c r="I24"/>
  <c r="G24"/>
  <c r="E24"/>
  <c r="P23"/>
  <c r="Q23" s="1"/>
  <c r="O23"/>
  <c r="M23"/>
  <c r="K23"/>
  <c r="I23"/>
  <c r="G23"/>
  <c r="E23"/>
  <c r="P22"/>
  <c r="Q22" s="1"/>
  <c r="O22"/>
  <c r="M22"/>
  <c r="K22"/>
  <c r="I22"/>
  <c r="G22"/>
  <c r="E22"/>
  <c r="P21"/>
  <c r="Q21" s="1"/>
  <c r="O21"/>
  <c r="M21"/>
  <c r="K21"/>
  <c r="I21"/>
  <c r="G21"/>
  <c r="E21"/>
  <c r="P20"/>
  <c r="Q20" s="1"/>
  <c r="O20"/>
  <c r="M20"/>
  <c r="K20"/>
  <c r="I20"/>
  <c r="G20"/>
  <c r="E20"/>
  <c r="P19"/>
  <c r="Q19" s="1"/>
  <c r="O19"/>
  <c r="M19"/>
  <c r="K19"/>
  <c r="I19"/>
  <c r="G19"/>
  <c r="E19"/>
  <c r="P18"/>
  <c r="Q18" s="1"/>
  <c r="O18"/>
  <c r="M18"/>
  <c r="K18"/>
  <c r="I18"/>
  <c r="G18"/>
  <c r="E18"/>
  <c r="P17"/>
  <c r="Q17" s="1"/>
  <c r="O17"/>
  <c r="M17"/>
  <c r="K17"/>
  <c r="I17"/>
  <c r="G17"/>
  <c r="E17"/>
  <c r="P16"/>
  <c r="Q16" s="1"/>
  <c r="O16"/>
  <c r="M16"/>
  <c r="K16"/>
  <c r="I16"/>
  <c r="G16"/>
  <c r="E16"/>
  <c r="P15"/>
  <c r="Q15" s="1"/>
  <c r="O15"/>
  <c r="M15"/>
  <c r="K15"/>
  <c r="I15"/>
  <c r="G15"/>
  <c r="E15"/>
  <c r="P14"/>
  <c r="Q14" s="1"/>
  <c r="O14"/>
  <c r="M14"/>
  <c r="K14"/>
  <c r="I14"/>
  <c r="G14"/>
  <c r="E14"/>
  <c r="P13"/>
  <c r="Q13" s="1"/>
  <c r="O13"/>
  <c r="M13"/>
  <c r="K13"/>
  <c r="I13"/>
  <c r="G13"/>
  <c r="E13"/>
  <c r="P12"/>
  <c r="Q12" s="1"/>
  <c r="O12"/>
  <c r="M12"/>
  <c r="K12"/>
  <c r="I12"/>
  <c r="G12"/>
  <c r="E12"/>
  <c r="P11"/>
  <c r="Q11" s="1"/>
  <c r="O11"/>
  <c r="M11"/>
  <c r="K11"/>
  <c r="I11"/>
  <c r="G11"/>
  <c r="E11"/>
  <c r="P10"/>
  <c r="Q10" s="1"/>
  <c r="O10"/>
  <c r="M10"/>
  <c r="K10"/>
  <c r="I10"/>
  <c r="G10"/>
  <c r="E10"/>
  <c r="P9"/>
  <c r="Q9" s="1"/>
  <c r="O9"/>
  <c r="M9"/>
  <c r="K9"/>
  <c r="I9"/>
  <c r="G9"/>
  <c r="E9"/>
  <c r="P8"/>
  <c r="P55" s="1"/>
  <c r="O8"/>
  <c r="M8"/>
  <c r="K8"/>
  <c r="I8"/>
  <c r="G8"/>
  <c r="E8"/>
  <c r="Q8" l="1"/>
</calcChain>
</file>

<file path=xl/sharedStrings.xml><?xml version="1.0" encoding="utf-8"?>
<sst xmlns="http://schemas.openxmlformats.org/spreadsheetml/2006/main" count="419" uniqueCount="72">
  <si>
    <r>
      <rPr>
        <b/>
        <sz val="22"/>
        <color rgb="FF000000"/>
        <rFont val="Calibri"/>
        <charset val="134"/>
      </rPr>
      <t xml:space="preserve"> </t>
    </r>
    <r>
      <rPr>
        <b/>
        <sz val="22"/>
        <color rgb="FF000000"/>
        <rFont val="Edwardian Script ITC"/>
        <charset val="134"/>
      </rPr>
      <t xml:space="preserve">  V    </t>
    </r>
    <r>
      <rPr>
        <b/>
        <sz val="22"/>
        <color rgb="FF000000"/>
        <rFont val="Calibri"/>
        <charset val="134"/>
      </rPr>
      <t xml:space="preserve">IVEKA </t>
    </r>
    <r>
      <rPr>
        <b/>
        <sz val="22"/>
        <color rgb="FF000000"/>
        <rFont val="Edwardian Script ITC"/>
        <charset val="134"/>
      </rPr>
      <t xml:space="preserve">F  </t>
    </r>
    <r>
      <rPr>
        <b/>
        <sz val="22"/>
        <color rgb="FF000000"/>
        <rFont val="Calibri"/>
        <charset val="134"/>
      </rPr>
      <t xml:space="preserve">OUNDATIONS </t>
    </r>
  </si>
  <si>
    <r>
      <rPr>
        <b/>
        <sz val="16"/>
        <rFont val="Edwardian Script ITC"/>
        <charset val="134"/>
      </rPr>
      <t>A</t>
    </r>
    <r>
      <rPr>
        <b/>
        <sz val="16"/>
        <rFont val="Cambria"/>
        <charset val="134"/>
      </rPr>
      <t xml:space="preserve">   School With a </t>
    </r>
    <r>
      <rPr>
        <b/>
        <sz val="16"/>
        <rFont val="Edwardian Script ITC"/>
        <charset val="134"/>
      </rPr>
      <t xml:space="preserve">V   </t>
    </r>
    <r>
      <rPr>
        <b/>
        <sz val="16"/>
        <rFont val="Cambria"/>
        <charset val="134"/>
      </rPr>
      <t>ision</t>
    </r>
  </si>
  <si>
    <t>Sr.Sec. School,CBSE New  Delhi</t>
  </si>
  <si>
    <t xml:space="preserve">CLASS X           </t>
  </si>
  <si>
    <t>SESSION 2021-22</t>
  </si>
  <si>
    <t>ENG(184)</t>
  </si>
  <si>
    <t>HINDI (085)</t>
  </si>
  <si>
    <t>MATHS (041)</t>
  </si>
  <si>
    <t>SCIENCE (086)</t>
  </si>
  <si>
    <t>S.SC (087)</t>
  </si>
  <si>
    <t>I.T. (165)</t>
  </si>
  <si>
    <t>TOTAL</t>
  </si>
  <si>
    <t xml:space="preserve">S.No. </t>
  </si>
  <si>
    <t>NAME</t>
  </si>
  <si>
    <t>HOUSE</t>
  </si>
  <si>
    <t>MO (100)</t>
  </si>
  <si>
    <t>%</t>
  </si>
  <si>
    <t>Abhay Chouhan</t>
  </si>
  <si>
    <t>CH</t>
  </si>
  <si>
    <t>Abhi</t>
  </si>
  <si>
    <t>Abhinay Pathania</t>
  </si>
  <si>
    <t>ARY</t>
  </si>
  <si>
    <t>Abhishek Rana</t>
  </si>
  <si>
    <t>MSS</t>
  </si>
  <si>
    <t>Aditya Manhas</t>
  </si>
  <si>
    <t>Aditya Saini</t>
  </si>
  <si>
    <t>RNT</t>
  </si>
  <si>
    <t>Akanksha</t>
  </si>
  <si>
    <t>COMPT. Math</t>
  </si>
  <si>
    <t>Arpit Sharma</t>
  </si>
  <si>
    <t>Arshit Katoch</t>
  </si>
  <si>
    <t>Arshita Dadhwal</t>
  </si>
  <si>
    <t>Arush Dogra</t>
  </si>
  <si>
    <t>Aryaman Katoch</t>
  </si>
  <si>
    <t>Ayush Koundal</t>
  </si>
  <si>
    <t>Ayush Puri</t>
  </si>
  <si>
    <t>Ayush Vikrant</t>
  </si>
  <si>
    <t>Devashish Katoch</t>
  </si>
  <si>
    <t>Gaurav</t>
  </si>
  <si>
    <t>Gomti Awasti</t>
  </si>
  <si>
    <t>Harsh Rana</t>
  </si>
  <si>
    <t>Jahanvi Guleria</t>
  </si>
  <si>
    <t>Janvi</t>
  </si>
  <si>
    <t>Jatin Kumar</t>
  </si>
  <si>
    <t>Kanika</t>
  </si>
  <si>
    <t>Kartik</t>
  </si>
  <si>
    <t>Kartik Choudhary</t>
  </si>
  <si>
    <t>Krish Patiyal</t>
  </si>
  <si>
    <t>Krishom</t>
  </si>
  <si>
    <t>Manas</t>
  </si>
  <si>
    <t>Mannat Karwal</t>
  </si>
  <si>
    <t>Mannat Sood</t>
  </si>
  <si>
    <t>Nishant</t>
  </si>
  <si>
    <t>Palak Rana</t>
  </si>
  <si>
    <t>Prakshi</t>
  </si>
  <si>
    <t>Priyanshi</t>
  </si>
  <si>
    <t>Rohit</t>
  </si>
  <si>
    <t>Rudransh</t>
  </si>
  <si>
    <t>Saksham Sharma</t>
  </si>
  <si>
    <t>Sania</t>
  </si>
  <si>
    <t>Sanyam Sood</t>
  </si>
  <si>
    <t>Sarveshwar</t>
  </si>
  <si>
    <t>Shagun</t>
  </si>
  <si>
    <t>Shiven Sharma</t>
  </si>
  <si>
    <t>Suhani</t>
  </si>
  <si>
    <t>Suvyam</t>
  </si>
  <si>
    <t>Tanmay</t>
  </si>
  <si>
    <t>Yashita</t>
  </si>
  <si>
    <t>Yashvi</t>
  </si>
  <si>
    <t>OVERALL AGGREGADE :</t>
  </si>
  <si>
    <t>CLASS X                     FINAL TERM                       SESSION 2021-22</t>
  </si>
  <si>
    <t xml:space="preserve">SUBJECT -WISE MARKS IN DESCENDING ORDER </t>
  </si>
</sst>
</file>

<file path=xl/styles.xml><?xml version="1.0" encoding="utf-8"?>
<styleSheet xmlns="http://schemas.openxmlformats.org/spreadsheetml/2006/main">
  <fonts count="15">
    <font>
      <sz val="11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22"/>
      <color rgb="FF000000"/>
      <name val="Calibri"/>
      <charset val="134"/>
    </font>
    <font>
      <b/>
      <sz val="16"/>
      <name val="Cambria"/>
      <charset val="134"/>
    </font>
    <font>
      <b/>
      <sz val="18"/>
      <color rgb="FF000000"/>
      <name val="Cambria"/>
      <charset val="134"/>
    </font>
    <font>
      <b/>
      <sz val="12"/>
      <color rgb="FF00B0F0"/>
      <name val="Arial Black"/>
      <charset val="134"/>
    </font>
    <font>
      <b/>
      <sz val="8"/>
      <color rgb="FF00B0F0"/>
      <name val="Arial Black"/>
      <charset val="134"/>
    </font>
    <font>
      <sz val="11"/>
      <color indexed="8"/>
      <name val="Calibri"/>
      <charset val="134"/>
    </font>
    <font>
      <sz val="11"/>
      <color rgb="FFFF0000"/>
      <name val="Calibri"/>
      <charset val="134"/>
    </font>
    <font>
      <b/>
      <sz val="11"/>
      <color rgb="FFFF0000"/>
      <name val="Calibri"/>
      <charset val="134"/>
    </font>
    <font>
      <sz val="11"/>
      <name val="Calibri"/>
      <charset val="134"/>
    </font>
    <font>
      <b/>
      <sz val="14"/>
      <color rgb="FF000000"/>
      <name val="Calibri"/>
      <charset val="134"/>
    </font>
    <font>
      <b/>
      <sz val="22"/>
      <color rgb="FF000000"/>
      <name val="Edwardian Script ITC"/>
      <charset val="134"/>
    </font>
    <font>
      <b/>
      <sz val="16"/>
      <name val="Edwardian Script ITC"/>
      <charset val="134"/>
    </font>
  </fonts>
  <fills count="13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8" fillId="8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1" fillId="0" borderId="1" xfId="0" applyFont="1" applyBorder="1" applyAlignment="1"/>
    <xf numFmtId="0" fontId="9" fillId="0" borderId="1" xfId="0" applyFont="1" applyBorder="1" applyAlignment="1"/>
    <xf numFmtId="0" fontId="2" fillId="11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9" fontId="1" fillId="11" borderId="1" xfId="0" applyNumberFormat="1" applyFont="1" applyFill="1" applyBorder="1" applyAlignment="1"/>
    <xf numFmtId="0" fontId="12" fillId="0" borderId="0" xfId="0" applyFont="1" applyAlignment="1"/>
    <xf numFmtId="0" fontId="1" fillId="7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372804</xdr:colOff>
      <xdr:row>0</xdr:row>
      <xdr:rowOff>152201</xdr:rowOff>
    </xdr:from>
    <xdr:to>
      <xdr:col>1</xdr:col>
      <xdr:colOff>485941</xdr:colOff>
      <xdr:row>3</xdr:row>
      <xdr:rowOff>208681</xdr:rowOff>
    </xdr:to>
    <xdr:pic>
      <xdr:nvPicPr>
        <xdr:cNvPr id="2" name="image2.png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72745" y="158750"/>
          <a:ext cx="1066800" cy="97091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"/>
  <sheetViews>
    <sheetView tabSelected="1" zoomScale="99" workbookViewId="0">
      <selection activeCell="S6" sqref="S6"/>
    </sheetView>
  </sheetViews>
  <sheetFormatPr defaultColWidth="9" defaultRowHeight="15"/>
  <cols>
    <col min="2" max="2" width="16.42578125" customWidth="1"/>
    <col min="3" max="3" width="6.42578125" customWidth="1"/>
    <col min="4" max="4" width="8.7109375" style="1"/>
    <col min="5" max="5" width="8.7109375" style="2"/>
    <col min="6" max="6" width="8.7109375" style="1"/>
    <col min="7" max="7" width="7.42578125" customWidth="1"/>
    <col min="8" max="8" width="8.7109375" style="3"/>
    <col min="10" max="10" width="8.7109375" style="3"/>
    <col min="11" max="11" width="7.85546875" customWidth="1"/>
    <col min="12" max="12" width="9.5703125" style="3" customWidth="1"/>
    <col min="13" max="13" width="0.140625" customWidth="1"/>
    <col min="14" max="14" width="6.42578125" style="3" hidden="1" customWidth="1"/>
    <col min="15" max="15" width="9" hidden="1" customWidth="1"/>
    <col min="16" max="16" width="4.42578125" style="4" hidden="1" customWidth="1"/>
    <col min="17" max="17" width="5.42578125" style="4" hidden="1" customWidth="1"/>
    <col min="19" max="20" width="8.7109375" style="4"/>
  </cols>
  <sheetData>
    <row r="1" spans="1:20" ht="30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53"/>
      <c r="R1" s="54"/>
    </row>
    <row r="2" spans="1:20" ht="21.7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55"/>
      <c r="R2" s="54"/>
    </row>
    <row r="3" spans="1:20" ht="20.45" customHeight="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6"/>
      <c r="R3" s="54"/>
    </row>
    <row r="4" spans="1:20" ht="23.45" customHeight="1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7"/>
      <c r="R4" s="54"/>
    </row>
    <row r="5" spans="1:20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8"/>
      <c r="R5" s="54"/>
    </row>
    <row r="6" spans="1:20" s="3" customFormat="1">
      <c r="A6" s="6"/>
      <c r="B6" s="6"/>
      <c r="C6" s="6"/>
      <c r="D6" s="42" t="s">
        <v>5</v>
      </c>
      <c r="E6" s="42"/>
      <c r="F6" s="43" t="s">
        <v>6</v>
      </c>
      <c r="G6" s="43"/>
      <c r="H6" s="44" t="s">
        <v>7</v>
      </c>
      <c r="I6" s="44"/>
      <c r="J6" s="45" t="s">
        <v>8</v>
      </c>
      <c r="K6" s="45"/>
      <c r="L6" s="46" t="s">
        <v>9</v>
      </c>
      <c r="M6" s="46"/>
      <c r="N6" s="38" t="s">
        <v>10</v>
      </c>
      <c r="O6" s="38"/>
      <c r="P6" s="39" t="s">
        <v>11</v>
      </c>
      <c r="Q6" s="39"/>
      <c r="S6" s="1"/>
      <c r="T6" s="1"/>
    </row>
    <row r="7" spans="1:20" s="3" customFormat="1" ht="19.5">
      <c r="A7" s="8" t="s">
        <v>12</v>
      </c>
      <c r="B7" s="8" t="s">
        <v>13</v>
      </c>
      <c r="C7" s="9" t="s">
        <v>14</v>
      </c>
      <c r="D7" s="10" t="s">
        <v>15</v>
      </c>
      <c r="E7" s="10" t="s">
        <v>16</v>
      </c>
      <c r="F7" s="11" t="s">
        <v>15</v>
      </c>
      <c r="G7" s="11" t="s">
        <v>16</v>
      </c>
      <c r="H7" s="12" t="s">
        <v>15</v>
      </c>
      <c r="I7" s="12" t="s">
        <v>16</v>
      </c>
      <c r="J7" s="13" t="s">
        <v>15</v>
      </c>
      <c r="K7" s="13" t="s">
        <v>16</v>
      </c>
      <c r="L7" s="14" t="s">
        <v>15</v>
      </c>
      <c r="M7" s="14" t="s">
        <v>16</v>
      </c>
      <c r="N7" s="15" t="s">
        <v>15</v>
      </c>
      <c r="O7" s="15" t="s">
        <v>16</v>
      </c>
      <c r="P7" s="7">
        <v>600</v>
      </c>
      <c r="Q7" s="7" t="s">
        <v>16</v>
      </c>
      <c r="S7" s="1"/>
      <c r="T7" s="1"/>
    </row>
    <row r="8" spans="1:20">
      <c r="A8" s="5">
        <v>1</v>
      </c>
      <c r="B8" s="16" t="s">
        <v>17</v>
      </c>
      <c r="C8" s="17" t="s">
        <v>18</v>
      </c>
      <c r="D8" s="10">
        <v>71</v>
      </c>
      <c r="E8" s="18">
        <f t="shared" ref="E8:I8" si="0">(D8*100/100)</f>
        <v>71</v>
      </c>
      <c r="F8" s="11">
        <v>70</v>
      </c>
      <c r="G8" s="18">
        <f t="shared" si="0"/>
        <v>70</v>
      </c>
      <c r="H8" s="12">
        <v>42</v>
      </c>
      <c r="I8" s="18">
        <f t="shared" si="0"/>
        <v>42</v>
      </c>
      <c r="J8" s="13">
        <v>53</v>
      </c>
      <c r="K8" s="18">
        <f t="shared" ref="K8:O8" si="1">(J8*100/100)</f>
        <v>53</v>
      </c>
      <c r="L8" s="14">
        <v>73</v>
      </c>
      <c r="M8" s="18">
        <f t="shared" si="1"/>
        <v>73</v>
      </c>
      <c r="N8" s="15">
        <v>73</v>
      </c>
      <c r="O8" s="18">
        <f t="shared" si="1"/>
        <v>73</v>
      </c>
      <c r="P8" s="19">
        <f>(D8+F8+H8+J8+L8+N8)</f>
        <v>382</v>
      </c>
      <c r="Q8" s="19">
        <f>(P8*100/600)</f>
        <v>63.666666666666664</v>
      </c>
    </row>
    <row r="9" spans="1:20">
      <c r="A9" s="5">
        <v>2</v>
      </c>
      <c r="B9" s="16" t="s">
        <v>19</v>
      </c>
      <c r="C9" s="17" t="s">
        <v>18</v>
      </c>
      <c r="D9" s="10">
        <v>83</v>
      </c>
      <c r="E9" s="18">
        <f t="shared" ref="E9:E54" si="2">(D9*100/100)</f>
        <v>83</v>
      </c>
      <c r="F9" s="11">
        <v>82</v>
      </c>
      <c r="G9" s="18">
        <f t="shared" ref="G9:G54" si="3">(F9*100/100)</f>
        <v>82</v>
      </c>
      <c r="H9" s="12">
        <v>42</v>
      </c>
      <c r="I9" s="18">
        <f t="shared" ref="I9:I54" si="4">(H9*100/100)</f>
        <v>42</v>
      </c>
      <c r="J9" s="13">
        <v>66</v>
      </c>
      <c r="K9" s="18">
        <f t="shared" ref="K9:K54" si="5">(J9*100/100)</f>
        <v>66</v>
      </c>
      <c r="L9" s="14">
        <v>87</v>
      </c>
      <c r="M9" s="18">
        <f t="shared" ref="M9:M54" si="6">(L9*100/100)</f>
        <v>87</v>
      </c>
      <c r="N9" s="15">
        <v>80</v>
      </c>
      <c r="O9" s="18">
        <f t="shared" ref="O9:O54" si="7">(N9*100/100)</f>
        <v>80</v>
      </c>
      <c r="P9" s="19">
        <f t="shared" ref="P9:P21" si="8">(D9+F9+H9+J9+L9+N9)</f>
        <v>440</v>
      </c>
      <c r="Q9" s="19">
        <f t="shared" ref="Q9:Q21" si="9">(P9*100/600)</f>
        <v>73.333333333333329</v>
      </c>
    </row>
    <row r="10" spans="1:20">
      <c r="A10" s="5">
        <v>3</v>
      </c>
      <c r="B10" s="16" t="s">
        <v>20</v>
      </c>
      <c r="C10" s="20" t="s">
        <v>21</v>
      </c>
      <c r="D10" s="10">
        <v>83</v>
      </c>
      <c r="E10" s="18">
        <f t="shared" si="2"/>
        <v>83</v>
      </c>
      <c r="F10" s="11">
        <v>86</v>
      </c>
      <c r="G10" s="18">
        <f t="shared" si="3"/>
        <v>86</v>
      </c>
      <c r="H10" s="12">
        <v>55</v>
      </c>
      <c r="I10" s="18">
        <f t="shared" si="4"/>
        <v>55</v>
      </c>
      <c r="J10" s="13">
        <v>68</v>
      </c>
      <c r="K10" s="18">
        <f t="shared" si="5"/>
        <v>68</v>
      </c>
      <c r="L10" s="14">
        <v>80</v>
      </c>
      <c r="M10" s="18">
        <f t="shared" si="6"/>
        <v>80</v>
      </c>
      <c r="N10" s="15">
        <v>91</v>
      </c>
      <c r="O10" s="18">
        <f t="shared" si="7"/>
        <v>91</v>
      </c>
      <c r="P10" s="19">
        <f t="shared" si="8"/>
        <v>463</v>
      </c>
      <c r="Q10" s="19">
        <f t="shared" si="9"/>
        <v>77.166666666666671</v>
      </c>
    </row>
    <row r="11" spans="1:20">
      <c r="A11" s="5">
        <v>4</v>
      </c>
      <c r="B11" s="16" t="s">
        <v>22</v>
      </c>
      <c r="C11" s="21" t="s">
        <v>23</v>
      </c>
      <c r="D11" s="10">
        <v>71</v>
      </c>
      <c r="E11" s="18">
        <f t="shared" si="2"/>
        <v>71</v>
      </c>
      <c r="F11" s="11">
        <v>76</v>
      </c>
      <c r="G11" s="18">
        <f t="shared" si="3"/>
        <v>76</v>
      </c>
      <c r="H11" s="12">
        <v>38</v>
      </c>
      <c r="I11" s="18">
        <f t="shared" si="4"/>
        <v>38</v>
      </c>
      <c r="J11" s="13">
        <v>42</v>
      </c>
      <c r="K11" s="18">
        <f t="shared" si="5"/>
        <v>42</v>
      </c>
      <c r="L11" s="14">
        <v>75</v>
      </c>
      <c r="M11" s="18">
        <f t="shared" si="6"/>
        <v>75</v>
      </c>
      <c r="N11" s="15">
        <v>68</v>
      </c>
      <c r="O11" s="18">
        <f t="shared" si="7"/>
        <v>68</v>
      </c>
      <c r="P11" s="19">
        <f t="shared" si="8"/>
        <v>370</v>
      </c>
      <c r="Q11" s="19">
        <f t="shared" si="9"/>
        <v>61.666666666666664</v>
      </c>
    </row>
    <row r="12" spans="1:20">
      <c r="A12" s="5">
        <v>5</v>
      </c>
      <c r="B12" s="16" t="s">
        <v>24</v>
      </c>
      <c r="C12" s="17" t="s">
        <v>18</v>
      </c>
      <c r="D12" s="10">
        <v>85</v>
      </c>
      <c r="E12" s="18">
        <f t="shared" si="2"/>
        <v>85</v>
      </c>
      <c r="F12" s="11">
        <v>88</v>
      </c>
      <c r="G12" s="18">
        <f t="shared" si="3"/>
        <v>88</v>
      </c>
      <c r="H12" s="12">
        <v>59</v>
      </c>
      <c r="I12" s="18">
        <f t="shared" si="4"/>
        <v>59</v>
      </c>
      <c r="J12" s="13">
        <v>72</v>
      </c>
      <c r="K12" s="18">
        <f t="shared" si="5"/>
        <v>72</v>
      </c>
      <c r="L12" s="14">
        <v>86</v>
      </c>
      <c r="M12" s="18">
        <f t="shared" si="6"/>
        <v>86</v>
      </c>
      <c r="N12" s="15">
        <v>91</v>
      </c>
      <c r="O12" s="18">
        <f t="shared" si="7"/>
        <v>91</v>
      </c>
      <c r="P12" s="19">
        <f t="shared" si="8"/>
        <v>481</v>
      </c>
      <c r="Q12" s="19">
        <f t="shared" si="9"/>
        <v>80.166666666666671</v>
      </c>
    </row>
    <row r="13" spans="1:20">
      <c r="A13" s="5">
        <v>6</v>
      </c>
      <c r="B13" s="16" t="s">
        <v>25</v>
      </c>
      <c r="C13" s="22" t="s">
        <v>26</v>
      </c>
      <c r="D13" s="10">
        <v>65</v>
      </c>
      <c r="E13" s="18">
        <f t="shared" si="2"/>
        <v>65</v>
      </c>
      <c r="F13" s="11">
        <v>77</v>
      </c>
      <c r="G13" s="18">
        <f t="shared" si="3"/>
        <v>77</v>
      </c>
      <c r="H13" s="12">
        <v>47</v>
      </c>
      <c r="I13" s="18">
        <f t="shared" si="4"/>
        <v>47</v>
      </c>
      <c r="J13" s="13">
        <v>61</v>
      </c>
      <c r="K13" s="18">
        <f t="shared" si="5"/>
        <v>61</v>
      </c>
      <c r="L13" s="14">
        <v>76</v>
      </c>
      <c r="M13" s="18">
        <f t="shared" si="6"/>
        <v>76</v>
      </c>
      <c r="N13" s="15">
        <v>75</v>
      </c>
      <c r="O13" s="18">
        <f t="shared" si="7"/>
        <v>75</v>
      </c>
      <c r="P13" s="19">
        <f t="shared" si="8"/>
        <v>401</v>
      </c>
      <c r="Q13" s="19">
        <f t="shared" si="9"/>
        <v>66.833333333333329</v>
      </c>
    </row>
    <row r="14" spans="1:20">
      <c r="A14" s="5">
        <v>7</v>
      </c>
      <c r="B14" s="23" t="s">
        <v>27</v>
      </c>
      <c r="C14" s="17" t="s">
        <v>18</v>
      </c>
      <c r="D14" s="10">
        <v>69</v>
      </c>
      <c r="E14" s="18">
        <f t="shared" si="2"/>
        <v>69</v>
      </c>
      <c r="F14" s="11">
        <v>75</v>
      </c>
      <c r="G14" s="18">
        <f t="shared" si="3"/>
        <v>75</v>
      </c>
      <c r="H14" s="24">
        <v>30</v>
      </c>
      <c r="I14" s="18">
        <f t="shared" si="4"/>
        <v>30</v>
      </c>
      <c r="J14" s="13">
        <v>47</v>
      </c>
      <c r="K14" s="18">
        <f t="shared" si="5"/>
        <v>47</v>
      </c>
      <c r="L14" s="14">
        <v>71</v>
      </c>
      <c r="M14" s="18">
        <f t="shared" si="6"/>
        <v>71</v>
      </c>
      <c r="N14" s="15">
        <v>62</v>
      </c>
      <c r="O14" s="18">
        <f t="shared" si="7"/>
        <v>62</v>
      </c>
      <c r="P14" s="19">
        <f t="shared" si="8"/>
        <v>354</v>
      </c>
      <c r="Q14" s="19">
        <f t="shared" si="9"/>
        <v>59</v>
      </c>
      <c r="R14" s="25" t="s">
        <v>28</v>
      </c>
    </row>
    <row r="15" spans="1:20">
      <c r="A15" s="5">
        <v>8</v>
      </c>
      <c r="B15" s="26" t="s">
        <v>29</v>
      </c>
      <c r="C15" s="17" t="s">
        <v>18</v>
      </c>
      <c r="D15" s="10">
        <v>83</v>
      </c>
      <c r="E15" s="18">
        <f t="shared" si="2"/>
        <v>83</v>
      </c>
      <c r="F15" s="11">
        <v>91</v>
      </c>
      <c r="G15" s="18">
        <f t="shared" si="3"/>
        <v>91</v>
      </c>
      <c r="H15" s="12">
        <v>56</v>
      </c>
      <c r="I15" s="18">
        <f t="shared" si="4"/>
        <v>56</v>
      </c>
      <c r="J15" s="13">
        <v>68</v>
      </c>
      <c r="K15" s="18">
        <f t="shared" si="5"/>
        <v>68</v>
      </c>
      <c r="L15" s="14">
        <v>86</v>
      </c>
      <c r="M15" s="18">
        <f t="shared" si="6"/>
        <v>86</v>
      </c>
      <c r="N15" s="15">
        <v>81</v>
      </c>
      <c r="O15" s="18">
        <f t="shared" si="7"/>
        <v>81</v>
      </c>
      <c r="P15" s="19">
        <f t="shared" si="8"/>
        <v>465</v>
      </c>
      <c r="Q15" s="19">
        <f t="shared" si="9"/>
        <v>77.5</v>
      </c>
    </row>
    <row r="16" spans="1:20">
      <c r="A16" s="5">
        <v>9</v>
      </c>
      <c r="B16" s="16" t="s">
        <v>30</v>
      </c>
      <c r="C16" s="21" t="s">
        <v>23</v>
      </c>
      <c r="D16" s="10">
        <v>88</v>
      </c>
      <c r="E16" s="18">
        <f t="shared" si="2"/>
        <v>88</v>
      </c>
      <c r="F16" s="11">
        <v>91</v>
      </c>
      <c r="G16" s="18">
        <f t="shared" si="3"/>
        <v>91</v>
      </c>
      <c r="H16" s="12">
        <v>57</v>
      </c>
      <c r="I16" s="18">
        <f t="shared" si="4"/>
        <v>57</v>
      </c>
      <c r="J16" s="13">
        <v>92</v>
      </c>
      <c r="K16" s="18">
        <f t="shared" si="5"/>
        <v>92</v>
      </c>
      <c r="L16" s="14">
        <v>96</v>
      </c>
      <c r="M16" s="18">
        <f t="shared" si="6"/>
        <v>96</v>
      </c>
      <c r="N16" s="15">
        <v>85</v>
      </c>
      <c r="O16" s="18">
        <f t="shared" si="7"/>
        <v>85</v>
      </c>
      <c r="P16" s="19">
        <f t="shared" si="8"/>
        <v>509</v>
      </c>
      <c r="Q16" s="19">
        <f t="shared" si="9"/>
        <v>84.833333333333329</v>
      </c>
    </row>
    <row r="17" spans="1:18">
      <c r="A17" s="5">
        <v>10</v>
      </c>
      <c r="B17" s="27" t="s">
        <v>31</v>
      </c>
      <c r="C17" s="21" t="s">
        <v>23</v>
      </c>
      <c r="D17" s="10">
        <v>87</v>
      </c>
      <c r="E17" s="18">
        <f t="shared" si="2"/>
        <v>87</v>
      </c>
      <c r="F17" s="11">
        <v>86</v>
      </c>
      <c r="G17" s="18">
        <f t="shared" si="3"/>
        <v>86</v>
      </c>
      <c r="H17" s="12">
        <v>83</v>
      </c>
      <c r="I17" s="18">
        <f t="shared" si="4"/>
        <v>83</v>
      </c>
      <c r="J17" s="13">
        <v>90</v>
      </c>
      <c r="K17" s="18">
        <f t="shared" si="5"/>
        <v>90</v>
      </c>
      <c r="L17" s="14">
        <v>93</v>
      </c>
      <c r="M17" s="18">
        <f t="shared" si="6"/>
        <v>93</v>
      </c>
      <c r="N17" s="15">
        <v>88</v>
      </c>
      <c r="O17" s="18">
        <f t="shared" si="7"/>
        <v>88</v>
      </c>
      <c r="P17" s="19">
        <f t="shared" si="8"/>
        <v>527</v>
      </c>
      <c r="Q17" s="28">
        <f t="shared" si="9"/>
        <v>87.833333333333329</v>
      </c>
    </row>
    <row r="18" spans="1:18">
      <c r="A18" s="5">
        <v>11</v>
      </c>
      <c r="B18" s="16" t="s">
        <v>32</v>
      </c>
      <c r="C18" s="21" t="s">
        <v>23</v>
      </c>
      <c r="D18" s="10">
        <v>85</v>
      </c>
      <c r="E18" s="18">
        <f t="shared" si="2"/>
        <v>85</v>
      </c>
      <c r="F18" s="11">
        <v>88</v>
      </c>
      <c r="G18" s="18">
        <f t="shared" si="3"/>
        <v>88</v>
      </c>
      <c r="H18" s="12">
        <v>77</v>
      </c>
      <c r="I18" s="18">
        <f t="shared" si="4"/>
        <v>77</v>
      </c>
      <c r="J18" s="13">
        <v>80</v>
      </c>
      <c r="K18" s="18">
        <f t="shared" si="5"/>
        <v>80</v>
      </c>
      <c r="L18" s="14">
        <v>79</v>
      </c>
      <c r="M18" s="18">
        <f t="shared" si="6"/>
        <v>79</v>
      </c>
      <c r="N18" s="15">
        <v>96</v>
      </c>
      <c r="O18" s="18">
        <f t="shared" si="7"/>
        <v>96</v>
      </c>
      <c r="P18" s="19">
        <f t="shared" si="8"/>
        <v>505</v>
      </c>
      <c r="Q18" s="19">
        <f t="shared" si="9"/>
        <v>84.166666666666671</v>
      </c>
    </row>
    <row r="19" spans="1:18">
      <c r="A19" s="5">
        <v>12</v>
      </c>
      <c r="B19" s="16" t="s">
        <v>33</v>
      </c>
      <c r="C19" s="22" t="s">
        <v>26</v>
      </c>
      <c r="D19" s="10">
        <v>83</v>
      </c>
      <c r="E19" s="18">
        <f t="shared" si="2"/>
        <v>83</v>
      </c>
      <c r="F19" s="11">
        <v>79</v>
      </c>
      <c r="G19" s="18">
        <f t="shared" si="3"/>
        <v>79</v>
      </c>
      <c r="H19" s="12">
        <v>45</v>
      </c>
      <c r="I19" s="18">
        <f t="shared" si="4"/>
        <v>45</v>
      </c>
      <c r="J19" s="13">
        <v>66</v>
      </c>
      <c r="K19" s="18">
        <f t="shared" si="5"/>
        <v>66</v>
      </c>
      <c r="L19" s="14">
        <v>73</v>
      </c>
      <c r="M19" s="18">
        <f t="shared" si="6"/>
        <v>73</v>
      </c>
      <c r="N19" s="15">
        <v>80</v>
      </c>
      <c r="O19" s="18">
        <f t="shared" si="7"/>
        <v>80</v>
      </c>
      <c r="P19" s="19">
        <f t="shared" si="8"/>
        <v>426</v>
      </c>
      <c r="Q19" s="19">
        <f t="shared" si="9"/>
        <v>71</v>
      </c>
    </row>
    <row r="20" spans="1:18">
      <c r="A20" s="5">
        <v>13</v>
      </c>
      <c r="B20" s="16" t="s">
        <v>34</v>
      </c>
      <c r="C20" s="20" t="s">
        <v>21</v>
      </c>
      <c r="D20" s="10">
        <v>63</v>
      </c>
      <c r="E20" s="18">
        <f t="shared" si="2"/>
        <v>63</v>
      </c>
      <c r="F20" s="11">
        <v>67</v>
      </c>
      <c r="G20" s="18">
        <f t="shared" si="3"/>
        <v>67</v>
      </c>
      <c r="H20" s="24">
        <v>30</v>
      </c>
      <c r="I20" s="18">
        <f t="shared" si="4"/>
        <v>30</v>
      </c>
      <c r="J20" s="13">
        <v>42</v>
      </c>
      <c r="K20" s="18">
        <f t="shared" si="5"/>
        <v>42</v>
      </c>
      <c r="L20" s="14">
        <v>65</v>
      </c>
      <c r="M20" s="18">
        <f t="shared" si="6"/>
        <v>65</v>
      </c>
      <c r="N20" s="15">
        <v>62</v>
      </c>
      <c r="O20" s="18">
        <f t="shared" si="7"/>
        <v>62</v>
      </c>
      <c r="P20" s="19">
        <f t="shared" si="8"/>
        <v>329</v>
      </c>
      <c r="Q20" s="19">
        <f t="shared" si="9"/>
        <v>54.833333333333336</v>
      </c>
      <c r="R20" s="25" t="s">
        <v>28</v>
      </c>
    </row>
    <row r="21" spans="1:18">
      <c r="A21" s="5">
        <v>14</v>
      </c>
      <c r="B21" s="16" t="s">
        <v>35</v>
      </c>
      <c r="C21" s="22" t="s">
        <v>26</v>
      </c>
      <c r="D21" s="10">
        <v>72</v>
      </c>
      <c r="E21" s="18">
        <f t="shared" si="2"/>
        <v>72</v>
      </c>
      <c r="F21" s="11">
        <v>62</v>
      </c>
      <c r="G21" s="18">
        <f t="shared" si="3"/>
        <v>62</v>
      </c>
      <c r="H21" s="12">
        <v>33</v>
      </c>
      <c r="I21" s="18">
        <f t="shared" si="4"/>
        <v>33</v>
      </c>
      <c r="J21" s="13">
        <v>46</v>
      </c>
      <c r="K21" s="18">
        <f t="shared" si="5"/>
        <v>46</v>
      </c>
      <c r="L21" s="14">
        <v>71</v>
      </c>
      <c r="M21" s="18">
        <f t="shared" si="6"/>
        <v>71</v>
      </c>
      <c r="N21" s="15">
        <v>67</v>
      </c>
      <c r="O21" s="18">
        <f t="shared" si="7"/>
        <v>67</v>
      </c>
      <c r="P21" s="19">
        <f t="shared" si="8"/>
        <v>351</v>
      </c>
      <c r="Q21" s="19">
        <f t="shared" si="9"/>
        <v>58.5</v>
      </c>
    </row>
    <row r="22" spans="1:18">
      <c r="A22" s="5">
        <v>15</v>
      </c>
      <c r="B22" s="16" t="s">
        <v>36</v>
      </c>
      <c r="C22" s="20" t="s">
        <v>21</v>
      </c>
      <c r="D22" s="10">
        <v>71</v>
      </c>
      <c r="E22" s="18">
        <f t="shared" si="2"/>
        <v>71</v>
      </c>
      <c r="F22" s="11">
        <v>74</v>
      </c>
      <c r="G22" s="18">
        <f t="shared" si="3"/>
        <v>74</v>
      </c>
      <c r="H22" s="12">
        <v>33</v>
      </c>
      <c r="I22" s="18">
        <f t="shared" si="4"/>
        <v>33</v>
      </c>
      <c r="J22" s="13">
        <v>42</v>
      </c>
      <c r="K22" s="18">
        <f t="shared" si="5"/>
        <v>42</v>
      </c>
      <c r="L22" s="14">
        <v>66</v>
      </c>
      <c r="M22" s="18">
        <f t="shared" si="6"/>
        <v>66</v>
      </c>
      <c r="N22" s="15">
        <v>72</v>
      </c>
      <c r="O22" s="18">
        <f t="shared" si="7"/>
        <v>72</v>
      </c>
      <c r="P22" s="19">
        <f t="shared" ref="P22:P54" si="10">(D22+F22+H22+J22+L22+N22)</f>
        <v>358</v>
      </c>
      <c r="Q22" s="19">
        <f t="shared" ref="Q22:Q54" si="11">(P22*100/600)</f>
        <v>59.666666666666664</v>
      </c>
    </row>
    <row r="23" spans="1:18">
      <c r="A23" s="5">
        <v>16</v>
      </c>
      <c r="B23" s="16" t="s">
        <v>37</v>
      </c>
      <c r="C23" s="22" t="s">
        <v>26</v>
      </c>
      <c r="D23" s="10">
        <v>65</v>
      </c>
      <c r="E23" s="18">
        <f t="shared" si="2"/>
        <v>65</v>
      </c>
      <c r="F23" s="11">
        <v>74</v>
      </c>
      <c r="G23" s="18">
        <f t="shared" si="3"/>
        <v>74</v>
      </c>
      <c r="H23" s="12">
        <v>41</v>
      </c>
      <c r="I23" s="18">
        <f t="shared" si="4"/>
        <v>41</v>
      </c>
      <c r="J23" s="13">
        <v>59</v>
      </c>
      <c r="K23" s="18">
        <f t="shared" si="5"/>
        <v>59</v>
      </c>
      <c r="L23" s="14">
        <v>64</v>
      </c>
      <c r="M23" s="18">
        <f t="shared" si="6"/>
        <v>64</v>
      </c>
      <c r="N23" s="15">
        <v>68</v>
      </c>
      <c r="O23" s="18">
        <f t="shared" si="7"/>
        <v>68</v>
      </c>
      <c r="P23" s="19">
        <f t="shared" si="10"/>
        <v>371</v>
      </c>
      <c r="Q23" s="19">
        <f t="shared" si="11"/>
        <v>61.833333333333336</v>
      </c>
    </row>
    <row r="24" spans="1:18">
      <c r="A24" s="5">
        <v>17</v>
      </c>
      <c r="B24" s="16" t="s">
        <v>38</v>
      </c>
      <c r="C24" s="22" t="s">
        <v>26</v>
      </c>
      <c r="D24" s="10">
        <v>84</v>
      </c>
      <c r="E24" s="18">
        <f t="shared" si="2"/>
        <v>84</v>
      </c>
      <c r="F24" s="11">
        <v>88</v>
      </c>
      <c r="G24" s="18">
        <f t="shared" si="3"/>
        <v>88</v>
      </c>
      <c r="H24" s="12">
        <v>59</v>
      </c>
      <c r="I24" s="18">
        <f t="shared" si="4"/>
        <v>59</v>
      </c>
      <c r="J24" s="13">
        <v>73</v>
      </c>
      <c r="K24" s="18">
        <f t="shared" si="5"/>
        <v>73</v>
      </c>
      <c r="L24" s="14">
        <v>78</v>
      </c>
      <c r="M24" s="18">
        <f t="shared" si="6"/>
        <v>78</v>
      </c>
      <c r="N24" s="15">
        <v>85</v>
      </c>
      <c r="O24" s="18">
        <f t="shared" si="7"/>
        <v>85</v>
      </c>
      <c r="P24" s="19">
        <f t="shared" si="10"/>
        <v>467</v>
      </c>
      <c r="Q24" s="19">
        <f t="shared" si="11"/>
        <v>77.833333333333329</v>
      </c>
    </row>
    <row r="25" spans="1:18">
      <c r="A25" s="5">
        <v>18</v>
      </c>
      <c r="B25" s="27" t="s">
        <v>39</v>
      </c>
      <c r="C25" s="22" t="s">
        <v>26</v>
      </c>
      <c r="D25" s="10">
        <v>81</v>
      </c>
      <c r="E25" s="18">
        <f t="shared" si="2"/>
        <v>81</v>
      </c>
      <c r="F25" s="11">
        <v>86</v>
      </c>
      <c r="G25" s="18">
        <f t="shared" si="3"/>
        <v>86</v>
      </c>
      <c r="H25" s="12">
        <v>49</v>
      </c>
      <c r="I25" s="18">
        <f t="shared" si="4"/>
        <v>49</v>
      </c>
      <c r="J25" s="13">
        <v>63</v>
      </c>
      <c r="K25" s="18">
        <f t="shared" si="5"/>
        <v>63</v>
      </c>
      <c r="L25" s="14">
        <v>76</v>
      </c>
      <c r="M25" s="18">
        <f t="shared" si="6"/>
        <v>76</v>
      </c>
      <c r="N25" s="15">
        <v>89</v>
      </c>
      <c r="O25" s="18">
        <f t="shared" si="7"/>
        <v>89</v>
      </c>
      <c r="P25" s="19">
        <f t="shared" si="10"/>
        <v>444</v>
      </c>
      <c r="Q25" s="19">
        <f t="shared" si="11"/>
        <v>74</v>
      </c>
    </row>
    <row r="26" spans="1:18">
      <c r="A26" s="5">
        <v>19</v>
      </c>
      <c r="B26" s="16" t="s">
        <v>40</v>
      </c>
      <c r="C26" s="20" t="s">
        <v>21</v>
      </c>
      <c r="D26" s="10">
        <v>69</v>
      </c>
      <c r="E26" s="18">
        <f t="shared" si="2"/>
        <v>69</v>
      </c>
      <c r="F26" s="11">
        <v>74</v>
      </c>
      <c r="G26" s="18">
        <f t="shared" si="3"/>
        <v>74</v>
      </c>
      <c r="H26" s="12">
        <v>49</v>
      </c>
      <c r="I26" s="18">
        <f t="shared" si="4"/>
        <v>49</v>
      </c>
      <c r="J26" s="13">
        <v>45</v>
      </c>
      <c r="K26" s="18">
        <f t="shared" si="5"/>
        <v>45</v>
      </c>
      <c r="L26" s="14">
        <v>77</v>
      </c>
      <c r="M26" s="18">
        <f t="shared" si="6"/>
        <v>77</v>
      </c>
      <c r="N26" s="15">
        <v>68</v>
      </c>
      <c r="O26" s="18">
        <f t="shared" si="7"/>
        <v>68</v>
      </c>
      <c r="P26" s="19">
        <f t="shared" si="10"/>
        <v>382</v>
      </c>
      <c r="Q26" s="19">
        <f t="shared" si="11"/>
        <v>63.666666666666664</v>
      </c>
    </row>
    <row r="27" spans="1:18">
      <c r="A27" s="5">
        <v>20</v>
      </c>
      <c r="B27" s="27" t="s">
        <v>41</v>
      </c>
      <c r="C27" s="20" t="s">
        <v>21</v>
      </c>
      <c r="D27" s="10">
        <v>70</v>
      </c>
      <c r="E27" s="18">
        <f t="shared" si="2"/>
        <v>70</v>
      </c>
      <c r="F27" s="11">
        <v>68</v>
      </c>
      <c r="G27" s="18">
        <f t="shared" si="3"/>
        <v>68</v>
      </c>
      <c r="H27" s="12">
        <v>50</v>
      </c>
      <c r="I27" s="18">
        <f t="shared" si="4"/>
        <v>50</v>
      </c>
      <c r="J27" s="13">
        <v>49</v>
      </c>
      <c r="K27" s="18">
        <f t="shared" si="5"/>
        <v>49</v>
      </c>
      <c r="L27" s="14">
        <v>66</v>
      </c>
      <c r="M27" s="18">
        <f t="shared" si="6"/>
        <v>66</v>
      </c>
      <c r="N27" s="15">
        <v>72</v>
      </c>
      <c r="O27" s="18">
        <f t="shared" si="7"/>
        <v>72</v>
      </c>
      <c r="P27" s="19">
        <f t="shared" si="10"/>
        <v>375</v>
      </c>
      <c r="Q27" s="19">
        <f t="shared" si="11"/>
        <v>62.5</v>
      </c>
    </row>
    <row r="28" spans="1:18">
      <c r="A28" s="5">
        <v>21</v>
      </c>
      <c r="B28" s="27" t="s">
        <v>42</v>
      </c>
      <c r="C28" s="22" t="s">
        <v>26</v>
      </c>
      <c r="D28" s="10">
        <v>68</v>
      </c>
      <c r="E28" s="18">
        <f t="shared" si="2"/>
        <v>68</v>
      </c>
      <c r="F28" s="11">
        <v>77</v>
      </c>
      <c r="G28" s="18">
        <f t="shared" si="3"/>
        <v>77</v>
      </c>
      <c r="H28" s="12">
        <v>39</v>
      </c>
      <c r="I28" s="18">
        <f t="shared" si="4"/>
        <v>39</v>
      </c>
      <c r="J28" s="13">
        <v>51</v>
      </c>
      <c r="K28" s="18">
        <f t="shared" si="5"/>
        <v>51</v>
      </c>
      <c r="L28" s="14">
        <v>65</v>
      </c>
      <c r="M28" s="18">
        <f t="shared" si="6"/>
        <v>65</v>
      </c>
      <c r="N28" s="15">
        <v>71</v>
      </c>
      <c r="O28" s="18">
        <f t="shared" si="7"/>
        <v>71</v>
      </c>
      <c r="P28" s="19">
        <f t="shared" si="10"/>
        <v>371</v>
      </c>
      <c r="Q28" s="19">
        <f t="shared" si="11"/>
        <v>61.833333333333336</v>
      </c>
    </row>
    <row r="29" spans="1:18">
      <c r="A29" s="5">
        <v>22</v>
      </c>
      <c r="B29" s="16" t="s">
        <v>43</v>
      </c>
      <c r="C29" s="17" t="s">
        <v>18</v>
      </c>
      <c r="D29" s="10">
        <v>80</v>
      </c>
      <c r="E29" s="18">
        <f t="shared" si="2"/>
        <v>80</v>
      </c>
      <c r="F29" s="11">
        <v>81</v>
      </c>
      <c r="G29" s="18">
        <f t="shared" si="3"/>
        <v>81</v>
      </c>
      <c r="H29" s="12">
        <v>50</v>
      </c>
      <c r="I29" s="18">
        <f t="shared" si="4"/>
        <v>50</v>
      </c>
      <c r="J29" s="13">
        <v>47</v>
      </c>
      <c r="K29" s="18">
        <f t="shared" si="5"/>
        <v>47</v>
      </c>
      <c r="L29" s="14">
        <v>69</v>
      </c>
      <c r="M29" s="18">
        <f t="shared" si="6"/>
        <v>69</v>
      </c>
      <c r="N29" s="15">
        <v>79</v>
      </c>
      <c r="O29" s="18">
        <f t="shared" si="7"/>
        <v>79</v>
      </c>
      <c r="P29" s="19">
        <f t="shared" si="10"/>
        <v>406</v>
      </c>
      <c r="Q29" s="19">
        <f t="shared" si="11"/>
        <v>67.666666666666671</v>
      </c>
    </row>
    <row r="30" spans="1:18">
      <c r="A30" s="5">
        <v>23</v>
      </c>
      <c r="B30" s="27" t="s">
        <v>44</v>
      </c>
      <c r="C30" s="22" t="s">
        <v>26</v>
      </c>
      <c r="D30" s="10">
        <v>80</v>
      </c>
      <c r="E30" s="18">
        <f t="shared" si="2"/>
        <v>80</v>
      </c>
      <c r="F30" s="11">
        <v>79</v>
      </c>
      <c r="G30" s="18">
        <f t="shared" si="3"/>
        <v>79</v>
      </c>
      <c r="H30" s="12">
        <v>34</v>
      </c>
      <c r="I30" s="18">
        <f t="shared" si="4"/>
        <v>34</v>
      </c>
      <c r="J30" s="13">
        <v>57</v>
      </c>
      <c r="K30" s="18">
        <f t="shared" si="5"/>
        <v>57</v>
      </c>
      <c r="L30" s="14">
        <v>81</v>
      </c>
      <c r="M30" s="18">
        <f t="shared" si="6"/>
        <v>81</v>
      </c>
      <c r="N30" s="15">
        <v>89</v>
      </c>
      <c r="O30" s="18">
        <f t="shared" si="7"/>
        <v>89</v>
      </c>
      <c r="P30" s="19">
        <f t="shared" si="10"/>
        <v>420</v>
      </c>
      <c r="Q30" s="19">
        <f t="shared" si="11"/>
        <v>70</v>
      </c>
    </row>
    <row r="31" spans="1:18">
      <c r="A31" s="5">
        <v>24</v>
      </c>
      <c r="B31" s="16" t="s">
        <v>45</v>
      </c>
      <c r="C31" s="22" t="s">
        <v>26</v>
      </c>
      <c r="D31" s="10">
        <v>88</v>
      </c>
      <c r="E31" s="18">
        <f t="shared" si="2"/>
        <v>88</v>
      </c>
      <c r="F31" s="11">
        <v>88</v>
      </c>
      <c r="G31" s="18">
        <f t="shared" si="3"/>
        <v>88</v>
      </c>
      <c r="H31" s="12">
        <v>62</v>
      </c>
      <c r="I31" s="18">
        <f t="shared" si="4"/>
        <v>62</v>
      </c>
      <c r="J31" s="13">
        <v>68</v>
      </c>
      <c r="K31" s="18">
        <f t="shared" si="5"/>
        <v>68</v>
      </c>
      <c r="L31" s="14">
        <v>89</v>
      </c>
      <c r="M31" s="18">
        <f t="shared" si="6"/>
        <v>89</v>
      </c>
      <c r="N31" s="15">
        <v>90</v>
      </c>
      <c r="O31" s="18">
        <f t="shared" si="7"/>
        <v>90</v>
      </c>
      <c r="P31" s="19">
        <f t="shared" si="10"/>
        <v>485</v>
      </c>
      <c r="Q31" s="19">
        <f t="shared" si="11"/>
        <v>80.833333333333329</v>
      </c>
    </row>
    <row r="32" spans="1:18">
      <c r="A32" s="5">
        <v>25</v>
      </c>
      <c r="B32" s="16" t="s">
        <v>46</v>
      </c>
      <c r="C32" s="20" t="s">
        <v>21</v>
      </c>
      <c r="D32" s="10">
        <v>66</v>
      </c>
      <c r="E32" s="18">
        <f t="shared" si="2"/>
        <v>66</v>
      </c>
      <c r="F32" s="11">
        <v>69</v>
      </c>
      <c r="G32" s="18">
        <f t="shared" si="3"/>
        <v>69</v>
      </c>
      <c r="H32" s="12">
        <v>35</v>
      </c>
      <c r="I32" s="18">
        <f t="shared" si="4"/>
        <v>35</v>
      </c>
      <c r="J32" s="13">
        <v>39</v>
      </c>
      <c r="K32" s="18">
        <f t="shared" si="5"/>
        <v>39</v>
      </c>
      <c r="L32" s="14">
        <v>58</v>
      </c>
      <c r="M32" s="18">
        <f t="shared" si="6"/>
        <v>58</v>
      </c>
      <c r="N32" s="15">
        <v>62</v>
      </c>
      <c r="O32" s="18">
        <f t="shared" si="7"/>
        <v>62</v>
      </c>
      <c r="P32" s="19">
        <f t="shared" si="10"/>
        <v>329</v>
      </c>
      <c r="Q32" s="19">
        <f t="shared" si="11"/>
        <v>54.833333333333336</v>
      </c>
    </row>
    <row r="33" spans="1:18">
      <c r="A33" s="5">
        <v>26</v>
      </c>
      <c r="B33" s="16" t="s">
        <v>47</v>
      </c>
      <c r="C33" s="17" t="s">
        <v>18</v>
      </c>
      <c r="D33" s="10">
        <v>77</v>
      </c>
      <c r="E33" s="18">
        <f t="shared" si="2"/>
        <v>77</v>
      </c>
      <c r="F33" s="11">
        <v>83</v>
      </c>
      <c r="G33" s="18">
        <f t="shared" si="3"/>
        <v>83</v>
      </c>
      <c r="H33" s="12">
        <v>60</v>
      </c>
      <c r="I33" s="18">
        <f t="shared" si="4"/>
        <v>60</v>
      </c>
      <c r="J33" s="13">
        <v>73</v>
      </c>
      <c r="K33" s="18">
        <f t="shared" si="5"/>
        <v>73</v>
      </c>
      <c r="L33" s="14">
        <v>78</v>
      </c>
      <c r="M33" s="18">
        <f t="shared" si="6"/>
        <v>78</v>
      </c>
      <c r="N33" s="15">
        <v>78</v>
      </c>
      <c r="O33" s="18">
        <f t="shared" si="7"/>
        <v>78</v>
      </c>
      <c r="P33" s="19">
        <f t="shared" si="10"/>
        <v>449</v>
      </c>
      <c r="Q33" s="19">
        <f t="shared" si="11"/>
        <v>74.833333333333329</v>
      </c>
    </row>
    <row r="34" spans="1:18">
      <c r="A34" s="5">
        <v>27</v>
      </c>
      <c r="B34" s="16" t="s">
        <v>48</v>
      </c>
      <c r="C34" s="20" t="s">
        <v>21</v>
      </c>
      <c r="D34" s="10">
        <v>86</v>
      </c>
      <c r="E34" s="18">
        <f t="shared" si="2"/>
        <v>86</v>
      </c>
      <c r="F34" s="11">
        <v>86</v>
      </c>
      <c r="G34" s="18">
        <f t="shared" si="3"/>
        <v>86</v>
      </c>
      <c r="H34" s="12">
        <v>41</v>
      </c>
      <c r="I34" s="18">
        <f t="shared" si="4"/>
        <v>41</v>
      </c>
      <c r="J34" s="13">
        <v>61</v>
      </c>
      <c r="K34" s="18">
        <f t="shared" si="5"/>
        <v>61</v>
      </c>
      <c r="L34" s="14">
        <v>81</v>
      </c>
      <c r="M34" s="18">
        <f t="shared" si="6"/>
        <v>81</v>
      </c>
      <c r="N34" s="15">
        <v>92</v>
      </c>
      <c r="O34" s="18">
        <f t="shared" si="7"/>
        <v>92</v>
      </c>
      <c r="P34" s="19">
        <f t="shared" si="10"/>
        <v>447</v>
      </c>
      <c r="Q34" s="19">
        <f t="shared" si="11"/>
        <v>74.5</v>
      </c>
    </row>
    <row r="35" spans="1:18">
      <c r="A35" s="5">
        <v>28</v>
      </c>
      <c r="B35" s="16" t="s">
        <v>49</v>
      </c>
      <c r="C35" s="20" t="s">
        <v>21</v>
      </c>
      <c r="D35" s="10">
        <v>74</v>
      </c>
      <c r="E35" s="18">
        <f t="shared" si="2"/>
        <v>74</v>
      </c>
      <c r="F35" s="11">
        <v>87</v>
      </c>
      <c r="G35" s="18">
        <f t="shared" si="3"/>
        <v>87</v>
      </c>
      <c r="H35" s="12">
        <v>65</v>
      </c>
      <c r="I35" s="18">
        <f t="shared" si="4"/>
        <v>65</v>
      </c>
      <c r="J35" s="13">
        <v>77</v>
      </c>
      <c r="K35" s="18">
        <f t="shared" si="5"/>
        <v>77</v>
      </c>
      <c r="L35" s="14">
        <v>90</v>
      </c>
      <c r="M35" s="18">
        <f t="shared" si="6"/>
        <v>90</v>
      </c>
      <c r="N35" s="15">
        <v>89</v>
      </c>
      <c r="O35" s="18">
        <f t="shared" si="7"/>
        <v>89</v>
      </c>
      <c r="P35" s="19">
        <f t="shared" si="10"/>
        <v>482</v>
      </c>
      <c r="Q35" s="19">
        <f t="shared" si="11"/>
        <v>80.333333333333329</v>
      </c>
    </row>
    <row r="36" spans="1:18">
      <c r="A36" s="5">
        <v>29</v>
      </c>
      <c r="B36" s="27" t="s">
        <v>50</v>
      </c>
      <c r="C36" s="20" t="s">
        <v>21</v>
      </c>
      <c r="D36" s="10">
        <v>54</v>
      </c>
      <c r="E36" s="18">
        <f t="shared" si="2"/>
        <v>54</v>
      </c>
      <c r="F36" s="11">
        <v>60</v>
      </c>
      <c r="G36" s="18">
        <f t="shared" si="3"/>
        <v>60</v>
      </c>
      <c r="H36" s="24">
        <v>27</v>
      </c>
      <c r="I36" s="18">
        <f t="shared" si="4"/>
        <v>27</v>
      </c>
      <c r="J36" s="13">
        <v>36</v>
      </c>
      <c r="K36" s="18">
        <f t="shared" si="5"/>
        <v>36</v>
      </c>
      <c r="L36" s="14">
        <v>51</v>
      </c>
      <c r="M36" s="18">
        <f t="shared" si="6"/>
        <v>51</v>
      </c>
      <c r="N36" s="15">
        <v>58</v>
      </c>
      <c r="O36" s="18">
        <f t="shared" si="7"/>
        <v>58</v>
      </c>
      <c r="P36" s="19">
        <f t="shared" si="10"/>
        <v>286</v>
      </c>
      <c r="Q36" s="19">
        <f t="shared" si="11"/>
        <v>47.666666666666664</v>
      </c>
      <c r="R36" s="25" t="s">
        <v>28</v>
      </c>
    </row>
    <row r="37" spans="1:18">
      <c r="A37" s="5">
        <v>30</v>
      </c>
      <c r="B37" s="27" t="s">
        <v>51</v>
      </c>
      <c r="C37" s="20" t="s">
        <v>21</v>
      </c>
      <c r="D37" s="10">
        <v>91</v>
      </c>
      <c r="E37" s="18">
        <f t="shared" si="2"/>
        <v>91</v>
      </c>
      <c r="F37" s="11">
        <v>97</v>
      </c>
      <c r="G37" s="18">
        <f t="shared" si="3"/>
        <v>97</v>
      </c>
      <c r="H37" s="12">
        <v>79</v>
      </c>
      <c r="I37" s="18">
        <f t="shared" si="4"/>
        <v>79</v>
      </c>
      <c r="J37" s="13">
        <v>80</v>
      </c>
      <c r="K37" s="18">
        <f t="shared" si="5"/>
        <v>80</v>
      </c>
      <c r="L37" s="14">
        <v>96</v>
      </c>
      <c r="M37" s="18">
        <f t="shared" si="6"/>
        <v>96</v>
      </c>
      <c r="N37" s="15">
        <v>97</v>
      </c>
      <c r="O37" s="18">
        <f t="shared" si="7"/>
        <v>97</v>
      </c>
      <c r="P37" s="19">
        <f t="shared" si="10"/>
        <v>540</v>
      </c>
      <c r="Q37" s="28">
        <f t="shared" si="11"/>
        <v>90</v>
      </c>
    </row>
    <row r="38" spans="1:18">
      <c r="A38" s="5">
        <v>31</v>
      </c>
      <c r="B38" s="16" t="s">
        <v>52</v>
      </c>
      <c r="C38" s="17" t="s">
        <v>18</v>
      </c>
      <c r="D38" s="10">
        <v>64</v>
      </c>
      <c r="E38" s="18">
        <f t="shared" si="2"/>
        <v>64</v>
      </c>
      <c r="F38" s="11">
        <v>67</v>
      </c>
      <c r="G38" s="18">
        <f t="shared" si="3"/>
        <v>67</v>
      </c>
      <c r="H38" s="12">
        <v>33</v>
      </c>
      <c r="I38" s="18">
        <f t="shared" si="4"/>
        <v>33</v>
      </c>
      <c r="J38" s="13">
        <v>39</v>
      </c>
      <c r="K38" s="18">
        <f t="shared" si="5"/>
        <v>39</v>
      </c>
      <c r="L38" s="14">
        <v>52</v>
      </c>
      <c r="M38" s="18">
        <f t="shared" si="6"/>
        <v>52</v>
      </c>
      <c r="N38" s="15">
        <v>61</v>
      </c>
      <c r="O38" s="18">
        <f t="shared" si="7"/>
        <v>61</v>
      </c>
      <c r="P38" s="19">
        <f t="shared" si="10"/>
        <v>316</v>
      </c>
      <c r="Q38" s="19">
        <f t="shared" si="11"/>
        <v>52.666666666666664</v>
      </c>
    </row>
    <row r="39" spans="1:18">
      <c r="A39" s="5">
        <v>32</v>
      </c>
      <c r="B39" s="27" t="s">
        <v>53</v>
      </c>
      <c r="C39" s="17" t="s">
        <v>18</v>
      </c>
      <c r="D39" s="10">
        <v>94</v>
      </c>
      <c r="E39" s="18">
        <f t="shared" si="2"/>
        <v>94</v>
      </c>
      <c r="F39" s="11">
        <v>90</v>
      </c>
      <c r="G39" s="18">
        <f t="shared" si="3"/>
        <v>90</v>
      </c>
      <c r="H39" s="12">
        <v>50</v>
      </c>
      <c r="I39" s="18">
        <f t="shared" si="4"/>
        <v>50</v>
      </c>
      <c r="J39" s="13">
        <v>79</v>
      </c>
      <c r="K39" s="18">
        <f t="shared" si="5"/>
        <v>79</v>
      </c>
      <c r="L39" s="14">
        <v>92</v>
      </c>
      <c r="M39" s="18">
        <f t="shared" si="6"/>
        <v>92</v>
      </c>
      <c r="N39" s="15">
        <v>94</v>
      </c>
      <c r="O39" s="18">
        <f t="shared" si="7"/>
        <v>94</v>
      </c>
      <c r="P39" s="19">
        <f t="shared" si="10"/>
        <v>499</v>
      </c>
      <c r="Q39" s="19">
        <f t="shared" si="11"/>
        <v>83.166666666666671</v>
      </c>
    </row>
    <row r="40" spans="1:18">
      <c r="A40" s="5">
        <v>33</v>
      </c>
      <c r="B40" s="27" t="s">
        <v>54</v>
      </c>
      <c r="C40" s="22" t="s">
        <v>26</v>
      </c>
      <c r="D40" s="10">
        <v>63</v>
      </c>
      <c r="E40" s="18">
        <f t="shared" si="2"/>
        <v>63</v>
      </c>
      <c r="F40" s="11">
        <v>72</v>
      </c>
      <c r="G40" s="18">
        <f t="shared" si="3"/>
        <v>72</v>
      </c>
      <c r="H40" s="12">
        <v>35</v>
      </c>
      <c r="I40" s="18">
        <f t="shared" si="4"/>
        <v>35</v>
      </c>
      <c r="J40" s="13">
        <v>44</v>
      </c>
      <c r="K40" s="18">
        <f t="shared" si="5"/>
        <v>44</v>
      </c>
      <c r="L40" s="14">
        <v>56</v>
      </c>
      <c r="M40" s="18">
        <f t="shared" si="6"/>
        <v>56</v>
      </c>
      <c r="N40" s="15">
        <v>62</v>
      </c>
      <c r="O40" s="18">
        <f t="shared" si="7"/>
        <v>62</v>
      </c>
      <c r="P40" s="19">
        <f t="shared" si="10"/>
        <v>332</v>
      </c>
      <c r="Q40" s="19">
        <f t="shared" si="11"/>
        <v>55.333333333333336</v>
      </c>
    </row>
    <row r="41" spans="1:18">
      <c r="A41" s="5">
        <v>34</v>
      </c>
      <c r="B41" s="27" t="s">
        <v>55</v>
      </c>
      <c r="C41" s="21" t="s">
        <v>23</v>
      </c>
      <c r="D41" s="10">
        <v>92</v>
      </c>
      <c r="E41" s="18">
        <f t="shared" si="2"/>
        <v>92</v>
      </c>
      <c r="F41" s="11">
        <v>90</v>
      </c>
      <c r="G41" s="18">
        <f t="shared" si="3"/>
        <v>90</v>
      </c>
      <c r="H41" s="12">
        <v>49</v>
      </c>
      <c r="I41" s="18">
        <f t="shared" si="4"/>
        <v>49</v>
      </c>
      <c r="J41" s="13">
        <v>67</v>
      </c>
      <c r="K41" s="18">
        <f t="shared" si="5"/>
        <v>67</v>
      </c>
      <c r="L41" s="14">
        <v>92</v>
      </c>
      <c r="M41" s="18">
        <f t="shared" si="6"/>
        <v>92</v>
      </c>
      <c r="N41" s="15">
        <v>92</v>
      </c>
      <c r="O41" s="18">
        <f t="shared" si="7"/>
        <v>92</v>
      </c>
      <c r="P41" s="19">
        <f t="shared" si="10"/>
        <v>482</v>
      </c>
      <c r="Q41" s="19">
        <f t="shared" si="11"/>
        <v>80.333333333333329</v>
      </c>
    </row>
    <row r="42" spans="1:18">
      <c r="A42" s="5">
        <v>35</v>
      </c>
      <c r="B42" s="16" t="s">
        <v>56</v>
      </c>
      <c r="C42" s="22" t="s">
        <v>26</v>
      </c>
      <c r="D42" s="10">
        <v>58</v>
      </c>
      <c r="E42" s="18">
        <f t="shared" si="2"/>
        <v>58</v>
      </c>
      <c r="F42" s="11">
        <v>75</v>
      </c>
      <c r="G42" s="18">
        <f t="shared" si="3"/>
        <v>75</v>
      </c>
      <c r="H42" s="12">
        <v>43</v>
      </c>
      <c r="I42" s="18">
        <f t="shared" si="4"/>
        <v>43</v>
      </c>
      <c r="J42" s="13">
        <v>50</v>
      </c>
      <c r="K42" s="18">
        <f t="shared" si="5"/>
        <v>50</v>
      </c>
      <c r="L42" s="14">
        <v>63</v>
      </c>
      <c r="M42" s="18">
        <f t="shared" si="6"/>
        <v>63</v>
      </c>
      <c r="N42" s="15">
        <v>80</v>
      </c>
      <c r="O42" s="18">
        <f t="shared" si="7"/>
        <v>80</v>
      </c>
      <c r="P42" s="19">
        <f t="shared" si="10"/>
        <v>369</v>
      </c>
      <c r="Q42" s="19">
        <f t="shared" si="11"/>
        <v>61.5</v>
      </c>
    </row>
    <row r="43" spans="1:18">
      <c r="A43" s="5">
        <v>36</v>
      </c>
      <c r="B43" s="16" t="s">
        <v>57</v>
      </c>
      <c r="C43" s="22" t="s">
        <v>26</v>
      </c>
      <c r="D43" s="10">
        <v>67</v>
      </c>
      <c r="E43" s="18">
        <f t="shared" si="2"/>
        <v>67</v>
      </c>
      <c r="F43" s="11">
        <v>68</v>
      </c>
      <c r="G43" s="18">
        <f t="shared" si="3"/>
        <v>68</v>
      </c>
      <c r="H43" s="24">
        <v>28</v>
      </c>
      <c r="I43" s="18">
        <f t="shared" si="4"/>
        <v>28</v>
      </c>
      <c r="J43" s="13">
        <v>44</v>
      </c>
      <c r="K43" s="18">
        <f t="shared" si="5"/>
        <v>44</v>
      </c>
      <c r="L43" s="14">
        <v>78</v>
      </c>
      <c r="M43" s="18">
        <f t="shared" si="6"/>
        <v>78</v>
      </c>
      <c r="N43" s="15">
        <v>61</v>
      </c>
      <c r="O43" s="18">
        <f t="shared" si="7"/>
        <v>61</v>
      </c>
      <c r="P43" s="19">
        <f t="shared" si="10"/>
        <v>346</v>
      </c>
      <c r="Q43" s="19">
        <f t="shared" si="11"/>
        <v>57.666666666666664</v>
      </c>
      <c r="R43" s="25" t="s">
        <v>28</v>
      </c>
    </row>
    <row r="44" spans="1:18">
      <c r="A44" s="5">
        <v>37</v>
      </c>
      <c r="B44" s="16" t="s">
        <v>58</v>
      </c>
      <c r="C44" s="21" t="s">
        <v>23</v>
      </c>
      <c r="D44" s="10">
        <v>92</v>
      </c>
      <c r="E44" s="18">
        <f t="shared" si="2"/>
        <v>92</v>
      </c>
      <c r="F44" s="11">
        <v>92</v>
      </c>
      <c r="G44" s="18">
        <f t="shared" si="3"/>
        <v>92</v>
      </c>
      <c r="H44" s="12">
        <v>88</v>
      </c>
      <c r="I44" s="18">
        <f t="shared" si="4"/>
        <v>88</v>
      </c>
      <c r="J44" s="13">
        <v>96</v>
      </c>
      <c r="K44" s="18">
        <f t="shared" si="5"/>
        <v>96</v>
      </c>
      <c r="L44" s="14">
        <v>96</v>
      </c>
      <c r="M44" s="18">
        <f t="shared" si="6"/>
        <v>96</v>
      </c>
      <c r="N44" s="15">
        <v>93</v>
      </c>
      <c r="O44" s="18">
        <f t="shared" si="7"/>
        <v>93</v>
      </c>
      <c r="P44" s="19">
        <f t="shared" si="10"/>
        <v>557</v>
      </c>
      <c r="Q44" s="28">
        <f t="shared" si="11"/>
        <v>92.833333333333329</v>
      </c>
      <c r="R44" s="29"/>
    </row>
    <row r="45" spans="1:18">
      <c r="A45" s="5">
        <v>38</v>
      </c>
      <c r="B45" s="27" t="s">
        <v>59</v>
      </c>
      <c r="C45" s="21" t="s">
        <v>23</v>
      </c>
      <c r="D45" s="10">
        <v>59</v>
      </c>
      <c r="E45" s="18">
        <f t="shared" si="2"/>
        <v>59</v>
      </c>
      <c r="F45" s="11">
        <v>56</v>
      </c>
      <c r="G45" s="18">
        <f t="shared" si="3"/>
        <v>56</v>
      </c>
      <c r="H45" s="24">
        <v>28</v>
      </c>
      <c r="I45" s="18">
        <f t="shared" si="4"/>
        <v>28</v>
      </c>
      <c r="J45" s="13">
        <v>35</v>
      </c>
      <c r="K45" s="18">
        <f t="shared" si="5"/>
        <v>35</v>
      </c>
      <c r="L45" s="14">
        <v>62</v>
      </c>
      <c r="M45" s="18">
        <f t="shared" si="6"/>
        <v>62</v>
      </c>
      <c r="N45" s="15">
        <v>59</v>
      </c>
      <c r="O45" s="18">
        <f t="shared" si="7"/>
        <v>59</v>
      </c>
      <c r="P45" s="19">
        <f t="shared" si="10"/>
        <v>299</v>
      </c>
      <c r="Q45" s="19">
        <f t="shared" si="11"/>
        <v>49.833333333333336</v>
      </c>
      <c r="R45" s="25" t="s">
        <v>28</v>
      </c>
    </row>
    <row r="46" spans="1:18">
      <c r="A46" s="5">
        <v>39</v>
      </c>
      <c r="B46" s="16" t="s">
        <v>60</v>
      </c>
      <c r="C46" s="21" t="s">
        <v>23</v>
      </c>
      <c r="D46" s="10">
        <v>91</v>
      </c>
      <c r="E46" s="18">
        <f t="shared" si="2"/>
        <v>91</v>
      </c>
      <c r="F46" s="11">
        <v>84</v>
      </c>
      <c r="G46" s="18">
        <f t="shared" si="3"/>
        <v>84</v>
      </c>
      <c r="H46" s="12">
        <v>53</v>
      </c>
      <c r="I46" s="18">
        <f t="shared" si="4"/>
        <v>53</v>
      </c>
      <c r="J46" s="13">
        <v>62</v>
      </c>
      <c r="K46" s="18">
        <f t="shared" si="5"/>
        <v>62</v>
      </c>
      <c r="L46" s="14">
        <v>86</v>
      </c>
      <c r="M46" s="18">
        <f t="shared" si="6"/>
        <v>86</v>
      </c>
      <c r="N46" s="15">
        <v>87</v>
      </c>
      <c r="O46" s="18">
        <f t="shared" si="7"/>
        <v>87</v>
      </c>
      <c r="P46" s="19">
        <f t="shared" si="10"/>
        <v>463</v>
      </c>
      <c r="Q46" s="19">
        <f t="shared" si="11"/>
        <v>77.166666666666671</v>
      </c>
      <c r="R46" s="29"/>
    </row>
    <row r="47" spans="1:18">
      <c r="A47" s="5">
        <v>40</v>
      </c>
      <c r="B47" s="16" t="s">
        <v>61</v>
      </c>
      <c r="C47" s="22" t="s">
        <v>26</v>
      </c>
      <c r="D47" s="10">
        <v>78</v>
      </c>
      <c r="E47" s="18">
        <f t="shared" si="2"/>
        <v>78</v>
      </c>
      <c r="F47" s="11">
        <v>67</v>
      </c>
      <c r="G47" s="18">
        <f t="shared" si="3"/>
        <v>67</v>
      </c>
      <c r="H47" s="12">
        <v>39</v>
      </c>
      <c r="I47" s="18">
        <f t="shared" si="4"/>
        <v>39</v>
      </c>
      <c r="J47" s="13">
        <v>49</v>
      </c>
      <c r="K47" s="18">
        <f t="shared" si="5"/>
        <v>49</v>
      </c>
      <c r="L47" s="14">
        <v>81</v>
      </c>
      <c r="M47" s="18">
        <f t="shared" si="6"/>
        <v>81</v>
      </c>
      <c r="N47" s="15">
        <v>80</v>
      </c>
      <c r="O47" s="18">
        <f t="shared" si="7"/>
        <v>80</v>
      </c>
      <c r="P47" s="19">
        <f t="shared" si="10"/>
        <v>394</v>
      </c>
      <c r="Q47" s="19">
        <f t="shared" si="11"/>
        <v>65.666666666666671</v>
      </c>
      <c r="R47" s="29"/>
    </row>
    <row r="48" spans="1:18">
      <c r="A48" s="5">
        <v>41</v>
      </c>
      <c r="B48" s="23" t="s">
        <v>62</v>
      </c>
      <c r="C48" s="21" t="s">
        <v>23</v>
      </c>
      <c r="D48" s="10">
        <v>56</v>
      </c>
      <c r="E48" s="18">
        <f t="shared" si="2"/>
        <v>56</v>
      </c>
      <c r="F48" s="11">
        <v>57</v>
      </c>
      <c r="G48" s="18">
        <f t="shared" si="3"/>
        <v>57</v>
      </c>
      <c r="H48" s="24">
        <v>26</v>
      </c>
      <c r="I48" s="18">
        <f t="shared" si="4"/>
        <v>26</v>
      </c>
      <c r="J48" s="13">
        <v>35</v>
      </c>
      <c r="K48" s="18">
        <f t="shared" si="5"/>
        <v>35</v>
      </c>
      <c r="L48" s="14">
        <v>47</v>
      </c>
      <c r="M48" s="18">
        <f t="shared" si="6"/>
        <v>47</v>
      </c>
      <c r="N48" s="15">
        <v>58</v>
      </c>
      <c r="O48" s="18">
        <f t="shared" si="7"/>
        <v>58</v>
      </c>
      <c r="P48" s="19">
        <f t="shared" si="10"/>
        <v>279</v>
      </c>
      <c r="Q48" s="19">
        <f t="shared" si="11"/>
        <v>46.5</v>
      </c>
      <c r="R48" s="25" t="s">
        <v>28</v>
      </c>
    </row>
    <row r="49" spans="1:17">
      <c r="A49" s="5">
        <v>42</v>
      </c>
      <c r="B49" s="16" t="s">
        <v>63</v>
      </c>
      <c r="C49" s="22" t="s">
        <v>26</v>
      </c>
      <c r="D49" s="10">
        <v>70</v>
      </c>
      <c r="E49" s="18">
        <f t="shared" si="2"/>
        <v>70</v>
      </c>
      <c r="F49" s="11">
        <v>69</v>
      </c>
      <c r="G49" s="18">
        <f t="shared" si="3"/>
        <v>69</v>
      </c>
      <c r="H49" s="12">
        <v>40</v>
      </c>
      <c r="I49" s="18">
        <f t="shared" si="4"/>
        <v>40</v>
      </c>
      <c r="J49" s="13">
        <v>54</v>
      </c>
      <c r="K49" s="18">
        <f t="shared" si="5"/>
        <v>54</v>
      </c>
      <c r="L49" s="14">
        <v>66</v>
      </c>
      <c r="M49" s="18">
        <f t="shared" si="6"/>
        <v>66</v>
      </c>
      <c r="N49" s="15">
        <v>73</v>
      </c>
      <c r="O49" s="18">
        <f t="shared" si="7"/>
        <v>73</v>
      </c>
      <c r="P49" s="19">
        <f t="shared" si="10"/>
        <v>372</v>
      </c>
      <c r="Q49" s="19">
        <f t="shared" si="11"/>
        <v>62</v>
      </c>
    </row>
    <row r="50" spans="1:17">
      <c r="A50" s="5">
        <v>43</v>
      </c>
      <c r="B50" s="27" t="s">
        <v>64</v>
      </c>
      <c r="C50" s="20" t="s">
        <v>21</v>
      </c>
      <c r="D50" s="10">
        <v>88</v>
      </c>
      <c r="E50" s="18">
        <f t="shared" si="2"/>
        <v>88</v>
      </c>
      <c r="F50" s="11">
        <v>89</v>
      </c>
      <c r="G50" s="18">
        <f t="shared" si="3"/>
        <v>89</v>
      </c>
      <c r="H50" s="12">
        <v>61</v>
      </c>
      <c r="I50" s="18">
        <f t="shared" si="4"/>
        <v>61</v>
      </c>
      <c r="J50" s="13">
        <v>72</v>
      </c>
      <c r="K50" s="18">
        <f t="shared" si="5"/>
        <v>72</v>
      </c>
      <c r="L50" s="14">
        <v>85</v>
      </c>
      <c r="M50" s="18">
        <f t="shared" si="6"/>
        <v>85</v>
      </c>
      <c r="N50" s="15">
        <v>86</v>
      </c>
      <c r="O50" s="18">
        <f t="shared" si="7"/>
        <v>86</v>
      </c>
      <c r="P50" s="19">
        <f t="shared" si="10"/>
        <v>481</v>
      </c>
      <c r="Q50" s="19">
        <f t="shared" si="11"/>
        <v>80.166666666666671</v>
      </c>
    </row>
    <row r="51" spans="1:17">
      <c r="A51" s="5">
        <v>44</v>
      </c>
      <c r="B51" s="16" t="s">
        <v>65</v>
      </c>
      <c r="C51" s="20" t="s">
        <v>21</v>
      </c>
      <c r="D51" s="10">
        <v>69</v>
      </c>
      <c r="E51" s="18">
        <f t="shared" si="2"/>
        <v>69</v>
      </c>
      <c r="F51" s="11">
        <v>79</v>
      </c>
      <c r="G51" s="18">
        <f t="shared" si="3"/>
        <v>79</v>
      </c>
      <c r="H51" s="12">
        <v>41</v>
      </c>
      <c r="I51" s="18">
        <f t="shared" si="4"/>
        <v>41</v>
      </c>
      <c r="J51" s="13">
        <v>56</v>
      </c>
      <c r="K51" s="18">
        <f t="shared" si="5"/>
        <v>56</v>
      </c>
      <c r="L51" s="14">
        <v>68</v>
      </c>
      <c r="M51" s="18">
        <f t="shared" si="6"/>
        <v>68</v>
      </c>
      <c r="N51" s="15">
        <v>70</v>
      </c>
      <c r="O51" s="18">
        <f t="shared" si="7"/>
        <v>70</v>
      </c>
      <c r="P51" s="19">
        <f t="shared" si="10"/>
        <v>383</v>
      </c>
      <c r="Q51" s="19">
        <f t="shared" si="11"/>
        <v>63.833333333333336</v>
      </c>
    </row>
    <row r="52" spans="1:17">
      <c r="A52" s="5">
        <v>45</v>
      </c>
      <c r="B52" s="16" t="s">
        <v>66</v>
      </c>
      <c r="C52" s="17" t="s">
        <v>18</v>
      </c>
      <c r="D52" s="10">
        <v>80</v>
      </c>
      <c r="E52" s="18">
        <f t="shared" si="2"/>
        <v>80</v>
      </c>
      <c r="F52" s="11">
        <v>77</v>
      </c>
      <c r="G52" s="18">
        <f t="shared" si="3"/>
        <v>77</v>
      </c>
      <c r="H52" s="12">
        <v>41</v>
      </c>
      <c r="I52" s="18">
        <f t="shared" si="4"/>
        <v>41</v>
      </c>
      <c r="J52" s="13">
        <v>62</v>
      </c>
      <c r="K52" s="18">
        <f t="shared" si="5"/>
        <v>62</v>
      </c>
      <c r="L52" s="14">
        <v>85</v>
      </c>
      <c r="M52" s="18">
        <f t="shared" si="6"/>
        <v>85</v>
      </c>
      <c r="N52" s="15">
        <v>84</v>
      </c>
      <c r="O52" s="18">
        <f t="shared" si="7"/>
        <v>84</v>
      </c>
      <c r="P52" s="19">
        <f t="shared" si="10"/>
        <v>429</v>
      </c>
      <c r="Q52" s="19">
        <f t="shared" si="11"/>
        <v>71.5</v>
      </c>
    </row>
    <row r="53" spans="1:17">
      <c r="A53" s="30">
        <v>46</v>
      </c>
      <c r="B53" s="27" t="s">
        <v>67</v>
      </c>
      <c r="C53" s="17" t="s">
        <v>18</v>
      </c>
      <c r="D53" s="10">
        <v>77</v>
      </c>
      <c r="E53" s="18">
        <f t="shared" si="2"/>
        <v>77</v>
      </c>
      <c r="F53" s="11">
        <v>81</v>
      </c>
      <c r="G53" s="18">
        <f t="shared" si="3"/>
        <v>81</v>
      </c>
      <c r="H53" s="12">
        <v>33</v>
      </c>
      <c r="I53" s="18">
        <f t="shared" si="4"/>
        <v>33</v>
      </c>
      <c r="J53" s="13">
        <v>53</v>
      </c>
      <c r="K53" s="18">
        <f t="shared" si="5"/>
        <v>53</v>
      </c>
      <c r="L53" s="14">
        <v>64</v>
      </c>
      <c r="M53" s="18">
        <f t="shared" si="6"/>
        <v>64</v>
      </c>
      <c r="N53" s="15">
        <v>70</v>
      </c>
      <c r="O53" s="18">
        <f t="shared" si="7"/>
        <v>70</v>
      </c>
      <c r="P53" s="19">
        <f t="shared" si="10"/>
        <v>378</v>
      </c>
      <c r="Q53" s="19">
        <f t="shared" si="11"/>
        <v>63</v>
      </c>
    </row>
    <row r="54" spans="1:17">
      <c r="A54" s="30">
        <v>47</v>
      </c>
      <c r="B54" s="27" t="s">
        <v>68</v>
      </c>
      <c r="C54" s="21" t="s">
        <v>23</v>
      </c>
      <c r="D54" s="10">
        <v>90</v>
      </c>
      <c r="E54" s="18">
        <f t="shared" si="2"/>
        <v>90</v>
      </c>
      <c r="F54" s="11">
        <v>90</v>
      </c>
      <c r="G54" s="18">
        <f t="shared" si="3"/>
        <v>90</v>
      </c>
      <c r="H54" s="12">
        <v>66</v>
      </c>
      <c r="I54" s="18">
        <f t="shared" si="4"/>
        <v>66</v>
      </c>
      <c r="J54" s="13">
        <v>75</v>
      </c>
      <c r="K54" s="18">
        <f t="shared" si="5"/>
        <v>75</v>
      </c>
      <c r="L54" s="14">
        <v>78</v>
      </c>
      <c r="M54" s="18">
        <f t="shared" si="6"/>
        <v>78</v>
      </c>
      <c r="N54" s="15">
        <v>90</v>
      </c>
      <c r="O54" s="18">
        <f t="shared" si="7"/>
        <v>90</v>
      </c>
      <c r="P54" s="19">
        <f t="shared" si="10"/>
        <v>489</v>
      </c>
      <c r="Q54" s="19">
        <f t="shared" si="11"/>
        <v>81.5</v>
      </c>
    </row>
    <row r="55" spans="1:17">
      <c r="A55" s="16"/>
      <c r="B55" s="16"/>
      <c r="C55" s="16"/>
      <c r="D55" s="31">
        <f>SUM(D8:D54)</f>
        <v>3580</v>
      </c>
      <c r="E55" s="32"/>
      <c r="F55" s="7">
        <f>SUM(F8:F54)</f>
        <v>3692</v>
      </c>
      <c r="G55" s="19"/>
      <c r="H55" s="7">
        <f>SUM(H8:H54)</f>
        <v>2221</v>
      </c>
      <c r="I55" s="19"/>
      <c r="J55" s="7">
        <f>SUM(J8:J54)</f>
        <v>2785</v>
      </c>
      <c r="K55" s="19"/>
      <c r="L55" s="7">
        <f>SUM(L8:L54)</f>
        <v>3547</v>
      </c>
      <c r="M55" s="19"/>
      <c r="N55" s="7">
        <f>SUM(N8:N54)</f>
        <v>3658</v>
      </c>
      <c r="O55" s="16"/>
      <c r="P55" s="1">
        <f>SUM(P8:P54)</f>
        <v>19483</v>
      </c>
    </row>
    <row r="56" spans="1:17">
      <c r="A56" s="16"/>
      <c r="B56" s="16"/>
      <c r="C56" s="16"/>
      <c r="D56" s="7"/>
      <c r="E56" s="33"/>
      <c r="F56" s="7"/>
      <c r="G56" s="16"/>
      <c r="H56" s="34"/>
      <c r="I56" s="16"/>
      <c r="J56" s="34"/>
      <c r="K56" s="16"/>
      <c r="L56" s="34"/>
      <c r="M56" s="16"/>
      <c r="N56" s="34"/>
      <c r="O56" s="16"/>
    </row>
    <row r="57" spans="1:17">
      <c r="A57" s="40" t="s">
        <v>69</v>
      </c>
      <c r="B57" s="41"/>
      <c r="C57" s="35"/>
      <c r="D57" s="7">
        <f t="shared" ref="D57:H57" si="12">(D55*100/4700)</f>
        <v>76.170212765957444</v>
      </c>
      <c r="E57" s="33"/>
      <c r="F57" s="7">
        <f t="shared" si="12"/>
        <v>78.553191489361708</v>
      </c>
      <c r="G57" s="16"/>
      <c r="H57" s="7">
        <f t="shared" si="12"/>
        <v>47.255319148936174</v>
      </c>
      <c r="I57" s="16"/>
      <c r="J57" s="7">
        <f t="shared" ref="J57:N57" si="13">(J55*100/4700)</f>
        <v>59.255319148936174</v>
      </c>
      <c r="K57" s="16"/>
      <c r="L57" s="7">
        <f t="shared" si="13"/>
        <v>75.468085106382972</v>
      </c>
      <c r="M57" s="16"/>
      <c r="N57" s="7">
        <f t="shared" si="13"/>
        <v>77.829787234042556</v>
      </c>
      <c r="O57" s="16"/>
      <c r="P57" s="36">
        <v>0.69</v>
      </c>
    </row>
  </sheetData>
  <mergeCells count="13">
    <mergeCell ref="A1:Q1"/>
    <mergeCell ref="A2:Q2"/>
    <mergeCell ref="A3:Q3"/>
    <mergeCell ref="A4:Q4"/>
    <mergeCell ref="A5:Q5"/>
    <mergeCell ref="N6:O6"/>
    <mergeCell ref="P6:Q6"/>
    <mergeCell ref="A57:B57"/>
    <mergeCell ref="D6:E6"/>
    <mergeCell ref="F6:G6"/>
    <mergeCell ref="H6:I6"/>
    <mergeCell ref="J6:K6"/>
    <mergeCell ref="L6:M6"/>
  </mergeCells>
  <pageMargins left="0.7" right="0.7" top="0.75" bottom="0.75" header="0.3" footer="0.3"/>
  <pageSetup fitToWidth="0" fitToHeight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selection activeCell="R30" sqref="R30"/>
    </sheetView>
  </sheetViews>
  <sheetFormatPr defaultColWidth="9" defaultRowHeight="15"/>
  <cols>
    <col min="1" max="1" width="16.140625" customWidth="1"/>
    <col min="2" max="2" width="6" customWidth="1"/>
    <col min="3" max="3" width="2.42578125" customWidth="1"/>
    <col min="4" max="4" width="15.140625" customWidth="1"/>
    <col min="5" max="5" width="5.42578125" style="19" customWidth="1"/>
    <col min="6" max="6" width="4.140625" customWidth="1"/>
    <col min="7" max="7" width="17.140625" customWidth="1"/>
    <col min="8" max="8" width="5.85546875" customWidth="1"/>
    <col min="9" max="9" width="4.140625" customWidth="1"/>
    <col min="10" max="10" width="16.5703125" customWidth="1"/>
    <col min="11" max="11" width="6.28515625" customWidth="1"/>
    <col min="12" max="12" width="4" customWidth="1"/>
    <col min="13" max="13" width="15.42578125" customWidth="1"/>
    <col min="14" max="14" width="6.85546875" customWidth="1"/>
    <col min="15" max="15" width="4" customWidth="1"/>
    <col min="16" max="16" width="14.5703125" customWidth="1"/>
    <col min="17" max="17" width="6.85546875" customWidth="1"/>
  </cols>
  <sheetData>
    <row r="1" spans="1:17" s="37" customFormat="1" ht="23.1" customHeight="1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37" customFormat="1" ht="22.5" customHeight="1">
      <c r="A2" s="52" t="s">
        <v>71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42" t="s">
        <v>5</v>
      </c>
      <c r="B3" s="42"/>
      <c r="D3" s="43" t="s">
        <v>6</v>
      </c>
      <c r="E3" s="43"/>
      <c r="G3" s="44" t="s">
        <v>7</v>
      </c>
      <c r="H3" s="44"/>
      <c r="J3" s="45" t="s">
        <v>8</v>
      </c>
      <c r="K3" s="45"/>
      <c r="M3" s="46" t="s">
        <v>9</v>
      </c>
      <c r="N3" s="46"/>
      <c r="P3" s="38" t="s">
        <v>10</v>
      </c>
      <c r="Q3" s="38"/>
    </row>
    <row r="4" spans="1:17">
      <c r="A4" s="27" t="s">
        <v>53</v>
      </c>
      <c r="B4" s="10">
        <v>94</v>
      </c>
      <c r="D4" s="27" t="s">
        <v>51</v>
      </c>
      <c r="E4" s="11">
        <v>97</v>
      </c>
      <c r="G4" s="16" t="s">
        <v>58</v>
      </c>
      <c r="H4" s="12">
        <v>88</v>
      </c>
      <c r="J4" s="16" t="s">
        <v>58</v>
      </c>
      <c r="K4" s="13">
        <v>96</v>
      </c>
      <c r="M4" s="16" t="s">
        <v>30</v>
      </c>
      <c r="N4" s="14">
        <v>96</v>
      </c>
      <c r="P4" s="27" t="s">
        <v>51</v>
      </c>
      <c r="Q4" s="15">
        <v>97</v>
      </c>
    </row>
    <row r="5" spans="1:17">
      <c r="A5" s="27" t="s">
        <v>55</v>
      </c>
      <c r="B5" s="10">
        <v>92</v>
      </c>
      <c r="D5" s="16" t="s">
        <v>58</v>
      </c>
      <c r="E5" s="11">
        <v>92</v>
      </c>
      <c r="G5" s="27" t="s">
        <v>31</v>
      </c>
      <c r="H5" s="12">
        <v>83</v>
      </c>
      <c r="J5" s="16" t="s">
        <v>30</v>
      </c>
      <c r="K5" s="13">
        <v>92</v>
      </c>
      <c r="M5" s="27" t="s">
        <v>51</v>
      </c>
      <c r="N5" s="14">
        <v>96</v>
      </c>
      <c r="P5" s="16" t="s">
        <v>32</v>
      </c>
      <c r="Q5" s="15">
        <v>96</v>
      </c>
    </row>
    <row r="6" spans="1:17">
      <c r="A6" s="16" t="s">
        <v>58</v>
      </c>
      <c r="B6" s="10">
        <v>92</v>
      </c>
      <c r="D6" s="26" t="s">
        <v>29</v>
      </c>
      <c r="E6" s="11">
        <v>91</v>
      </c>
      <c r="G6" s="27" t="s">
        <v>51</v>
      </c>
      <c r="H6" s="12">
        <v>79</v>
      </c>
      <c r="J6" s="27" t="s">
        <v>31</v>
      </c>
      <c r="K6" s="13">
        <v>90</v>
      </c>
      <c r="M6" s="16" t="s">
        <v>58</v>
      </c>
      <c r="N6" s="14">
        <v>96</v>
      </c>
      <c r="P6" s="27" t="s">
        <v>53</v>
      </c>
      <c r="Q6" s="15">
        <v>94</v>
      </c>
    </row>
    <row r="7" spans="1:17">
      <c r="A7" s="27" t="s">
        <v>51</v>
      </c>
      <c r="B7" s="10">
        <v>91</v>
      </c>
      <c r="D7" s="16" t="s">
        <v>30</v>
      </c>
      <c r="E7" s="11">
        <v>91</v>
      </c>
      <c r="G7" s="16" t="s">
        <v>32</v>
      </c>
      <c r="H7" s="12">
        <v>77</v>
      </c>
      <c r="J7" s="16" t="s">
        <v>32</v>
      </c>
      <c r="K7" s="13">
        <v>80</v>
      </c>
      <c r="M7" s="27" t="s">
        <v>31</v>
      </c>
      <c r="N7" s="14">
        <v>93</v>
      </c>
      <c r="P7" s="16" t="s">
        <v>58</v>
      </c>
      <c r="Q7" s="15">
        <v>93</v>
      </c>
    </row>
    <row r="8" spans="1:17">
      <c r="A8" s="16" t="s">
        <v>60</v>
      </c>
      <c r="B8" s="10">
        <v>91</v>
      </c>
      <c r="D8" s="27" t="s">
        <v>53</v>
      </c>
      <c r="E8" s="11">
        <v>90</v>
      </c>
      <c r="G8" s="27" t="s">
        <v>68</v>
      </c>
      <c r="H8" s="12">
        <v>66</v>
      </c>
      <c r="J8" s="27" t="s">
        <v>51</v>
      </c>
      <c r="K8" s="13">
        <v>80</v>
      </c>
      <c r="M8" s="27" t="s">
        <v>53</v>
      </c>
      <c r="N8" s="14">
        <v>92</v>
      </c>
      <c r="P8" s="16" t="s">
        <v>48</v>
      </c>
      <c r="Q8" s="15">
        <v>92</v>
      </c>
    </row>
    <row r="9" spans="1:17">
      <c r="A9" s="27" t="s">
        <v>68</v>
      </c>
      <c r="B9" s="10">
        <v>90</v>
      </c>
      <c r="D9" s="27" t="s">
        <v>55</v>
      </c>
      <c r="E9" s="11">
        <v>90</v>
      </c>
      <c r="G9" s="16" t="s">
        <v>49</v>
      </c>
      <c r="H9" s="12">
        <v>65</v>
      </c>
      <c r="J9" s="27" t="s">
        <v>53</v>
      </c>
      <c r="K9" s="13">
        <v>79</v>
      </c>
      <c r="M9" s="27" t="s">
        <v>55</v>
      </c>
      <c r="N9" s="14">
        <v>92</v>
      </c>
      <c r="P9" s="27" t="s">
        <v>55</v>
      </c>
      <c r="Q9" s="15">
        <v>92</v>
      </c>
    </row>
    <row r="10" spans="1:17">
      <c r="A10" s="16" t="s">
        <v>30</v>
      </c>
      <c r="B10" s="10">
        <v>88</v>
      </c>
      <c r="D10" s="27" t="s">
        <v>68</v>
      </c>
      <c r="E10" s="11">
        <v>90</v>
      </c>
      <c r="G10" s="16" t="s">
        <v>45</v>
      </c>
      <c r="H10" s="12">
        <v>62</v>
      </c>
      <c r="J10" s="16" t="s">
        <v>49</v>
      </c>
      <c r="K10" s="13">
        <v>77</v>
      </c>
      <c r="M10" s="16" t="s">
        <v>49</v>
      </c>
      <c r="N10" s="14">
        <v>90</v>
      </c>
      <c r="P10" s="16" t="s">
        <v>20</v>
      </c>
      <c r="Q10" s="15">
        <v>91</v>
      </c>
    </row>
    <row r="11" spans="1:17">
      <c r="A11" s="16" t="s">
        <v>45</v>
      </c>
      <c r="B11" s="10">
        <v>88</v>
      </c>
      <c r="D11" s="27" t="s">
        <v>64</v>
      </c>
      <c r="E11" s="11">
        <v>89</v>
      </c>
      <c r="G11" s="27" t="s">
        <v>64</v>
      </c>
      <c r="H11" s="12">
        <v>61</v>
      </c>
      <c r="J11" s="27" t="s">
        <v>68</v>
      </c>
      <c r="K11" s="13">
        <v>75</v>
      </c>
      <c r="M11" s="16" t="s">
        <v>45</v>
      </c>
      <c r="N11" s="14">
        <v>89</v>
      </c>
      <c r="P11" s="16" t="s">
        <v>24</v>
      </c>
      <c r="Q11" s="15">
        <v>91</v>
      </c>
    </row>
    <row r="12" spans="1:17">
      <c r="A12" s="27" t="s">
        <v>64</v>
      </c>
      <c r="B12" s="10">
        <v>88</v>
      </c>
      <c r="D12" s="16" t="s">
        <v>24</v>
      </c>
      <c r="E12" s="11">
        <v>88</v>
      </c>
      <c r="G12" s="16" t="s">
        <v>47</v>
      </c>
      <c r="H12" s="12">
        <v>60</v>
      </c>
      <c r="J12" s="16" t="s">
        <v>38</v>
      </c>
      <c r="K12" s="13">
        <v>73</v>
      </c>
      <c r="M12" s="16" t="s">
        <v>19</v>
      </c>
      <c r="N12" s="14">
        <v>87</v>
      </c>
      <c r="P12" s="16" t="s">
        <v>45</v>
      </c>
      <c r="Q12" s="15">
        <v>90</v>
      </c>
    </row>
    <row r="13" spans="1:17">
      <c r="A13" s="27" t="s">
        <v>31</v>
      </c>
      <c r="B13" s="10">
        <v>87</v>
      </c>
      <c r="D13" s="16" t="s">
        <v>32</v>
      </c>
      <c r="E13" s="11">
        <v>88</v>
      </c>
      <c r="G13" s="16" t="s">
        <v>24</v>
      </c>
      <c r="H13" s="12">
        <v>59</v>
      </c>
      <c r="J13" s="16" t="s">
        <v>47</v>
      </c>
      <c r="K13" s="13">
        <v>73</v>
      </c>
      <c r="M13" s="16" t="s">
        <v>24</v>
      </c>
      <c r="N13" s="14">
        <v>86</v>
      </c>
      <c r="P13" s="27" t="s">
        <v>68</v>
      </c>
      <c r="Q13" s="15">
        <v>90</v>
      </c>
    </row>
    <row r="14" spans="1:17">
      <c r="A14" s="16" t="s">
        <v>48</v>
      </c>
      <c r="B14" s="10">
        <v>86</v>
      </c>
      <c r="D14" s="16" t="s">
        <v>38</v>
      </c>
      <c r="E14" s="11">
        <v>88</v>
      </c>
      <c r="G14" s="16" t="s">
        <v>38</v>
      </c>
      <c r="H14" s="12">
        <v>59</v>
      </c>
      <c r="J14" s="16" t="s">
        <v>24</v>
      </c>
      <c r="K14" s="13">
        <v>72</v>
      </c>
      <c r="M14" s="26" t="s">
        <v>29</v>
      </c>
      <c r="N14" s="14">
        <v>86</v>
      </c>
      <c r="P14" s="27" t="s">
        <v>39</v>
      </c>
      <c r="Q14" s="15">
        <v>89</v>
      </c>
    </row>
    <row r="15" spans="1:17">
      <c r="A15" s="16" t="s">
        <v>24</v>
      </c>
      <c r="B15" s="10">
        <v>85</v>
      </c>
      <c r="D15" s="16" t="s">
        <v>45</v>
      </c>
      <c r="E15" s="11">
        <v>88</v>
      </c>
      <c r="G15" s="16" t="s">
        <v>30</v>
      </c>
      <c r="H15" s="12">
        <v>57</v>
      </c>
      <c r="J15" s="27" t="s">
        <v>64</v>
      </c>
      <c r="K15" s="13">
        <v>72</v>
      </c>
      <c r="M15" s="16" t="s">
        <v>60</v>
      </c>
      <c r="N15" s="14">
        <v>86</v>
      </c>
      <c r="P15" s="27" t="s">
        <v>44</v>
      </c>
      <c r="Q15" s="15">
        <v>89</v>
      </c>
    </row>
    <row r="16" spans="1:17">
      <c r="A16" s="16" t="s">
        <v>32</v>
      </c>
      <c r="B16" s="10">
        <v>85</v>
      </c>
      <c r="D16" s="16" t="s">
        <v>49</v>
      </c>
      <c r="E16" s="11">
        <v>87</v>
      </c>
      <c r="G16" s="26" t="s">
        <v>29</v>
      </c>
      <c r="H16" s="12">
        <v>56</v>
      </c>
      <c r="J16" s="16" t="s">
        <v>20</v>
      </c>
      <c r="K16" s="13">
        <v>68</v>
      </c>
      <c r="M16" s="27" t="s">
        <v>64</v>
      </c>
      <c r="N16" s="14">
        <v>85</v>
      </c>
      <c r="P16" s="16" t="s">
        <v>49</v>
      </c>
      <c r="Q16" s="15">
        <v>89</v>
      </c>
    </row>
    <row r="17" spans="1:17">
      <c r="A17" s="16" t="s">
        <v>38</v>
      </c>
      <c r="B17" s="10">
        <v>84</v>
      </c>
      <c r="D17" s="16" t="s">
        <v>20</v>
      </c>
      <c r="E17" s="11">
        <v>86</v>
      </c>
      <c r="G17" s="16" t="s">
        <v>20</v>
      </c>
      <c r="H17" s="12">
        <v>55</v>
      </c>
      <c r="J17" s="26" t="s">
        <v>29</v>
      </c>
      <c r="K17" s="13">
        <v>68</v>
      </c>
      <c r="M17" s="16" t="s">
        <v>66</v>
      </c>
      <c r="N17" s="14">
        <v>85</v>
      </c>
      <c r="P17" s="27" t="s">
        <v>31</v>
      </c>
      <c r="Q17" s="15">
        <v>88</v>
      </c>
    </row>
    <row r="18" spans="1:17">
      <c r="A18" s="16" t="s">
        <v>19</v>
      </c>
      <c r="B18" s="10">
        <v>83</v>
      </c>
      <c r="D18" s="27" t="s">
        <v>31</v>
      </c>
      <c r="E18" s="11">
        <v>86</v>
      </c>
      <c r="G18" s="16" t="s">
        <v>60</v>
      </c>
      <c r="H18" s="12">
        <v>53</v>
      </c>
      <c r="J18" s="16" t="s">
        <v>45</v>
      </c>
      <c r="K18" s="13">
        <v>68</v>
      </c>
      <c r="M18" s="27" t="s">
        <v>44</v>
      </c>
      <c r="N18" s="14">
        <v>81</v>
      </c>
      <c r="P18" s="16" t="s">
        <v>60</v>
      </c>
      <c r="Q18" s="15">
        <v>87</v>
      </c>
    </row>
    <row r="19" spans="1:17">
      <c r="A19" s="16" t="s">
        <v>20</v>
      </c>
      <c r="B19" s="10">
        <v>83</v>
      </c>
      <c r="D19" s="27" t="s">
        <v>39</v>
      </c>
      <c r="E19" s="11">
        <v>86</v>
      </c>
      <c r="G19" s="27" t="s">
        <v>41</v>
      </c>
      <c r="H19" s="12">
        <v>50</v>
      </c>
      <c r="J19" s="27" t="s">
        <v>55</v>
      </c>
      <c r="K19" s="13">
        <v>67</v>
      </c>
      <c r="M19" s="16" t="s">
        <v>48</v>
      </c>
      <c r="N19" s="14">
        <v>81</v>
      </c>
      <c r="P19" s="27" t="s">
        <v>64</v>
      </c>
      <c r="Q19" s="15">
        <v>86</v>
      </c>
    </row>
    <row r="20" spans="1:17">
      <c r="A20" s="26" t="s">
        <v>29</v>
      </c>
      <c r="B20" s="10">
        <v>83</v>
      </c>
      <c r="D20" s="16" t="s">
        <v>48</v>
      </c>
      <c r="E20" s="11">
        <v>86</v>
      </c>
      <c r="G20" s="16" t="s">
        <v>43</v>
      </c>
      <c r="H20" s="12">
        <v>50</v>
      </c>
      <c r="J20" s="16" t="s">
        <v>19</v>
      </c>
      <c r="K20" s="13">
        <v>66</v>
      </c>
      <c r="M20" s="16" t="s">
        <v>61</v>
      </c>
      <c r="N20" s="14">
        <v>81</v>
      </c>
      <c r="P20" s="16" t="s">
        <v>30</v>
      </c>
      <c r="Q20" s="15">
        <v>85</v>
      </c>
    </row>
    <row r="21" spans="1:17">
      <c r="A21" s="16" t="s">
        <v>33</v>
      </c>
      <c r="B21" s="10">
        <v>83</v>
      </c>
      <c r="D21" s="16" t="s">
        <v>60</v>
      </c>
      <c r="E21" s="11">
        <v>84</v>
      </c>
      <c r="G21" s="27" t="s">
        <v>53</v>
      </c>
      <c r="H21" s="12">
        <v>50</v>
      </c>
      <c r="J21" s="16" t="s">
        <v>33</v>
      </c>
      <c r="K21" s="13">
        <v>66</v>
      </c>
      <c r="M21" s="16" t="s">
        <v>20</v>
      </c>
      <c r="N21" s="14">
        <v>80</v>
      </c>
      <c r="P21" s="16" t="s">
        <v>38</v>
      </c>
      <c r="Q21" s="15">
        <v>85</v>
      </c>
    </row>
    <row r="22" spans="1:17">
      <c r="A22" s="27" t="s">
        <v>39</v>
      </c>
      <c r="B22" s="10">
        <v>81</v>
      </c>
      <c r="D22" s="16" t="s">
        <v>47</v>
      </c>
      <c r="E22" s="11">
        <v>83</v>
      </c>
      <c r="G22" s="27" t="s">
        <v>39</v>
      </c>
      <c r="H22" s="12">
        <v>49</v>
      </c>
      <c r="J22" s="27" t="s">
        <v>39</v>
      </c>
      <c r="K22" s="13">
        <v>63</v>
      </c>
      <c r="M22" s="16" t="s">
        <v>32</v>
      </c>
      <c r="N22" s="14">
        <v>79</v>
      </c>
      <c r="P22" s="16" t="s">
        <v>66</v>
      </c>
      <c r="Q22" s="15">
        <v>84</v>
      </c>
    </row>
    <row r="23" spans="1:17">
      <c r="A23" s="16" t="s">
        <v>43</v>
      </c>
      <c r="B23" s="10">
        <v>80</v>
      </c>
      <c r="D23" s="16" t="s">
        <v>19</v>
      </c>
      <c r="E23" s="11">
        <v>82</v>
      </c>
      <c r="G23" s="16" t="s">
        <v>40</v>
      </c>
      <c r="H23" s="12">
        <v>49</v>
      </c>
      <c r="J23" s="16" t="s">
        <v>60</v>
      </c>
      <c r="K23" s="13">
        <v>62</v>
      </c>
      <c r="M23" s="16" t="s">
        <v>38</v>
      </c>
      <c r="N23" s="14">
        <v>78</v>
      </c>
      <c r="P23" s="26" t="s">
        <v>29</v>
      </c>
      <c r="Q23" s="15">
        <v>81</v>
      </c>
    </row>
    <row r="24" spans="1:17">
      <c r="A24" s="27" t="s">
        <v>44</v>
      </c>
      <c r="B24" s="10">
        <v>80</v>
      </c>
      <c r="D24" s="16" t="s">
        <v>43</v>
      </c>
      <c r="E24" s="11">
        <v>81</v>
      </c>
      <c r="G24" s="27" t="s">
        <v>55</v>
      </c>
      <c r="H24" s="12">
        <v>49</v>
      </c>
      <c r="J24" s="16" t="s">
        <v>66</v>
      </c>
      <c r="K24" s="13">
        <v>62</v>
      </c>
      <c r="M24" s="16" t="s">
        <v>47</v>
      </c>
      <c r="N24" s="14">
        <v>78</v>
      </c>
      <c r="P24" s="16" t="s">
        <v>19</v>
      </c>
      <c r="Q24" s="15">
        <v>80</v>
      </c>
    </row>
    <row r="25" spans="1:17">
      <c r="A25" s="16" t="s">
        <v>66</v>
      </c>
      <c r="B25" s="10">
        <v>80</v>
      </c>
      <c r="D25" s="27" t="s">
        <v>67</v>
      </c>
      <c r="E25" s="11">
        <v>81</v>
      </c>
      <c r="G25" s="16" t="s">
        <v>25</v>
      </c>
      <c r="H25" s="12">
        <v>47</v>
      </c>
      <c r="J25" s="16" t="s">
        <v>25</v>
      </c>
      <c r="K25" s="13">
        <v>61</v>
      </c>
      <c r="M25" s="16" t="s">
        <v>57</v>
      </c>
      <c r="N25" s="14">
        <v>78</v>
      </c>
      <c r="P25" s="16" t="s">
        <v>33</v>
      </c>
      <c r="Q25" s="15">
        <v>80</v>
      </c>
    </row>
    <row r="26" spans="1:17">
      <c r="A26" s="16" t="s">
        <v>61</v>
      </c>
      <c r="B26" s="10">
        <v>78</v>
      </c>
      <c r="D26" s="16" t="s">
        <v>33</v>
      </c>
      <c r="E26" s="11">
        <v>79</v>
      </c>
      <c r="G26" s="16" t="s">
        <v>33</v>
      </c>
      <c r="H26" s="12">
        <v>45</v>
      </c>
      <c r="J26" s="16" t="s">
        <v>48</v>
      </c>
      <c r="K26" s="13">
        <v>61</v>
      </c>
      <c r="M26" s="27" t="s">
        <v>68</v>
      </c>
      <c r="N26" s="14">
        <v>78</v>
      </c>
      <c r="P26" s="16" t="s">
        <v>56</v>
      </c>
      <c r="Q26" s="15">
        <v>80</v>
      </c>
    </row>
    <row r="27" spans="1:17">
      <c r="A27" s="16" t="s">
        <v>47</v>
      </c>
      <c r="B27" s="10">
        <v>77</v>
      </c>
      <c r="D27" s="27" t="s">
        <v>44</v>
      </c>
      <c r="E27" s="11">
        <v>79</v>
      </c>
      <c r="G27" s="16" t="s">
        <v>56</v>
      </c>
      <c r="H27" s="12">
        <v>43</v>
      </c>
      <c r="J27" s="16" t="s">
        <v>37</v>
      </c>
      <c r="K27" s="13">
        <v>59</v>
      </c>
      <c r="M27" s="16" t="s">
        <v>40</v>
      </c>
      <c r="N27" s="14">
        <v>77</v>
      </c>
      <c r="P27" s="16" t="s">
        <v>61</v>
      </c>
      <c r="Q27" s="15">
        <v>80</v>
      </c>
    </row>
    <row r="28" spans="1:17">
      <c r="A28" s="27" t="s">
        <v>67</v>
      </c>
      <c r="B28" s="10">
        <v>77</v>
      </c>
      <c r="D28" s="16" t="s">
        <v>65</v>
      </c>
      <c r="E28" s="11">
        <v>79</v>
      </c>
      <c r="G28" s="16" t="s">
        <v>17</v>
      </c>
      <c r="H28" s="12">
        <v>42</v>
      </c>
      <c r="J28" s="27" t="s">
        <v>44</v>
      </c>
      <c r="K28" s="13">
        <v>57</v>
      </c>
      <c r="M28" s="16" t="s">
        <v>25</v>
      </c>
      <c r="N28" s="14">
        <v>76</v>
      </c>
      <c r="P28" s="16" t="s">
        <v>43</v>
      </c>
      <c r="Q28" s="15">
        <v>79</v>
      </c>
    </row>
    <row r="29" spans="1:17">
      <c r="A29" s="16" t="s">
        <v>49</v>
      </c>
      <c r="B29" s="10">
        <v>74</v>
      </c>
      <c r="D29" s="16" t="s">
        <v>25</v>
      </c>
      <c r="E29" s="11">
        <v>77</v>
      </c>
      <c r="G29" s="16" t="s">
        <v>19</v>
      </c>
      <c r="H29" s="12">
        <v>42</v>
      </c>
      <c r="J29" s="16" t="s">
        <v>65</v>
      </c>
      <c r="K29" s="13">
        <v>56</v>
      </c>
      <c r="M29" s="27" t="s">
        <v>39</v>
      </c>
      <c r="N29" s="14">
        <v>76</v>
      </c>
      <c r="P29" s="16" t="s">
        <v>47</v>
      </c>
      <c r="Q29" s="15">
        <v>78</v>
      </c>
    </row>
    <row r="30" spans="1:17">
      <c r="A30" s="16" t="s">
        <v>35</v>
      </c>
      <c r="B30" s="10">
        <v>72</v>
      </c>
      <c r="D30" s="27" t="s">
        <v>42</v>
      </c>
      <c r="E30" s="11">
        <v>77</v>
      </c>
      <c r="G30" s="16" t="s">
        <v>37</v>
      </c>
      <c r="H30" s="12">
        <v>41</v>
      </c>
      <c r="J30" s="16" t="s">
        <v>63</v>
      </c>
      <c r="K30" s="13">
        <v>54</v>
      </c>
      <c r="M30" s="16" t="s">
        <v>22</v>
      </c>
      <c r="N30" s="14">
        <v>75</v>
      </c>
      <c r="P30" s="16" t="s">
        <v>25</v>
      </c>
      <c r="Q30" s="15">
        <v>75</v>
      </c>
    </row>
    <row r="31" spans="1:17">
      <c r="A31" s="16" t="s">
        <v>17</v>
      </c>
      <c r="B31" s="10">
        <v>71</v>
      </c>
      <c r="D31" s="16" t="s">
        <v>66</v>
      </c>
      <c r="E31" s="11">
        <v>77</v>
      </c>
      <c r="G31" s="16" t="s">
        <v>48</v>
      </c>
      <c r="H31" s="12">
        <v>41</v>
      </c>
      <c r="J31" s="16" t="s">
        <v>17</v>
      </c>
      <c r="K31" s="13">
        <v>53</v>
      </c>
      <c r="M31" s="16" t="s">
        <v>17</v>
      </c>
      <c r="N31" s="14">
        <v>73</v>
      </c>
      <c r="P31" s="16" t="s">
        <v>17</v>
      </c>
      <c r="Q31" s="15">
        <v>73</v>
      </c>
    </row>
    <row r="32" spans="1:17">
      <c r="A32" s="16" t="s">
        <v>22</v>
      </c>
      <c r="B32" s="10">
        <v>71</v>
      </c>
      <c r="D32" s="16" t="s">
        <v>22</v>
      </c>
      <c r="E32" s="11">
        <v>76</v>
      </c>
      <c r="G32" s="16" t="s">
        <v>65</v>
      </c>
      <c r="H32" s="12">
        <v>41</v>
      </c>
      <c r="J32" s="27" t="s">
        <v>67</v>
      </c>
      <c r="K32" s="13">
        <v>53</v>
      </c>
      <c r="M32" s="16" t="s">
        <v>33</v>
      </c>
      <c r="N32" s="14">
        <v>73</v>
      </c>
      <c r="P32" s="16" t="s">
        <v>63</v>
      </c>
      <c r="Q32" s="15">
        <v>73</v>
      </c>
    </row>
    <row r="33" spans="1:17">
      <c r="A33" s="16" t="s">
        <v>36</v>
      </c>
      <c r="B33" s="10">
        <v>71</v>
      </c>
      <c r="D33" s="23" t="s">
        <v>27</v>
      </c>
      <c r="E33" s="11">
        <v>75</v>
      </c>
      <c r="G33" s="16" t="s">
        <v>66</v>
      </c>
      <c r="H33" s="12">
        <v>41</v>
      </c>
      <c r="J33" s="27" t="s">
        <v>42</v>
      </c>
      <c r="K33" s="13">
        <v>51</v>
      </c>
      <c r="M33" s="23" t="s">
        <v>27</v>
      </c>
      <c r="N33" s="14">
        <v>71</v>
      </c>
      <c r="P33" s="16" t="s">
        <v>36</v>
      </c>
      <c r="Q33" s="15">
        <v>72</v>
      </c>
    </row>
    <row r="34" spans="1:17">
      <c r="A34" s="27" t="s">
        <v>41</v>
      </c>
      <c r="B34" s="10">
        <v>70</v>
      </c>
      <c r="D34" s="16" t="s">
        <v>56</v>
      </c>
      <c r="E34" s="11">
        <v>75</v>
      </c>
      <c r="G34" s="16" t="s">
        <v>63</v>
      </c>
      <c r="H34" s="12">
        <v>40</v>
      </c>
      <c r="J34" s="16" t="s">
        <v>56</v>
      </c>
      <c r="K34" s="13">
        <v>50</v>
      </c>
      <c r="M34" s="16" t="s">
        <v>35</v>
      </c>
      <c r="N34" s="14">
        <v>71</v>
      </c>
      <c r="P34" s="27" t="s">
        <v>41</v>
      </c>
      <c r="Q34" s="15">
        <v>72</v>
      </c>
    </row>
    <row r="35" spans="1:17">
      <c r="A35" s="16" t="s">
        <v>63</v>
      </c>
      <c r="B35" s="10">
        <v>70</v>
      </c>
      <c r="D35" s="16" t="s">
        <v>36</v>
      </c>
      <c r="E35" s="11">
        <v>74</v>
      </c>
      <c r="G35" s="27" t="s">
        <v>42</v>
      </c>
      <c r="H35" s="12">
        <v>39</v>
      </c>
      <c r="J35" s="27" t="s">
        <v>41</v>
      </c>
      <c r="K35" s="13">
        <v>49</v>
      </c>
      <c r="M35" s="16" t="s">
        <v>43</v>
      </c>
      <c r="N35" s="14">
        <v>69</v>
      </c>
      <c r="P35" s="27" t="s">
        <v>42</v>
      </c>
      <c r="Q35" s="15">
        <v>71</v>
      </c>
    </row>
    <row r="36" spans="1:17">
      <c r="A36" s="23" t="s">
        <v>27</v>
      </c>
      <c r="B36" s="10">
        <v>69</v>
      </c>
      <c r="D36" s="16" t="s">
        <v>37</v>
      </c>
      <c r="E36" s="11">
        <v>74</v>
      </c>
      <c r="G36" s="16" t="s">
        <v>61</v>
      </c>
      <c r="H36" s="12">
        <v>39</v>
      </c>
      <c r="J36" s="16" t="s">
        <v>61</v>
      </c>
      <c r="K36" s="13">
        <v>49</v>
      </c>
      <c r="M36" s="16" t="s">
        <v>65</v>
      </c>
      <c r="N36" s="14">
        <v>68</v>
      </c>
      <c r="P36" s="16" t="s">
        <v>65</v>
      </c>
      <c r="Q36" s="15">
        <v>70</v>
      </c>
    </row>
    <row r="37" spans="1:17">
      <c r="A37" s="16" t="s">
        <v>40</v>
      </c>
      <c r="B37" s="10">
        <v>69</v>
      </c>
      <c r="D37" s="16" t="s">
        <v>40</v>
      </c>
      <c r="E37" s="11">
        <v>74</v>
      </c>
      <c r="G37" s="16" t="s">
        <v>22</v>
      </c>
      <c r="H37" s="12">
        <v>38</v>
      </c>
      <c r="J37" s="23" t="s">
        <v>27</v>
      </c>
      <c r="K37" s="13">
        <v>47</v>
      </c>
      <c r="M37" s="16" t="s">
        <v>36</v>
      </c>
      <c r="N37" s="14">
        <v>66</v>
      </c>
      <c r="P37" s="27" t="s">
        <v>67</v>
      </c>
      <c r="Q37" s="15">
        <v>70</v>
      </c>
    </row>
    <row r="38" spans="1:17">
      <c r="A38" s="16" t="s">
        <v>65</v>
      </c>
      <c r="B38" s="10">
        <v>69</v>
      </c>
      <c r="D38" s="27" t="s">
        <v>54</v>
      </c>
      <c r="E38" s="11">
        <v>72</v>
      </c>
      <c r="G38" s="16" t="s">
        <v>46</v>
      </c>
      <c r="H38" s="12">
        <v>35</v>
      </c>
      <c r="J38" s="16" t="s">
        <v>43</v>
      </c>
      <c r="K38" s="13">
        <v>47</v>
      </c>
      <c r="M38" s="27" t="s">
        <v>41</v>
      </c>
      <c r="N38" s="14">
        <v>66</v>
      </c>
      <c r="P38" s="16" t="s">
        <v>22</v>
      </c>
      <c r="Q38" s="15">
        <v>68</v>
      </c>
    </row>
    <row r="39" spans="1:17">
      <c r="A39" s="27" t="s">
        <v>42</v>
      </c>
      <c r="B39" s="10">
        <v>68</v>
      </c>
      <c r="D39" s="16" t="s">
        <v>17</v>
      </c>
      <c r="E39" s="11">
        <v>70</v>
      </c>
      <c r="G39" s="27" t="s">
        <v>54</v>
      </c>
      <c r="H39" s="12">
        <v>35</v>
      </c>
      <c r="J39" s="16" t="s">
        <v>35</v>
      </c>
      <c r="K39" s="13">
        <v>46</v>
      </c>
      <c r="M39" s="16" t="s">
        <v>63</v>
      </c>
      <c r="N39" s="14">
        <v>66</v>
      </c>
      <c r="P39" s="16" t="s">
        <v>37</v>
      </c>
      <c r="Q39" s="15">
        <v>68</v>
      </c>
    </row>
    <row r="40" spans="1:17">
      <c r="A40" s="16" t="s">
        <v>57</v>
      </c>
      <c r="B40" s="10">
        <v>67</v>
      </c>
      <c r="D40" s="16" t="s">
        <v>46</v>
      </c>
      <c r="E40" s="11">
        <v>69</v>
      </c>
      <c r="G40" s="27" t="s">
        <v>44</v>
      </c>
      <c r="H40" s="12">
        <v>34</v>
      </c>
      <c r="J40" s="16" t="s">
        <v>40</v>
      </c>
      <c r="K40" s="13">
        <v>45</v>
      </c>
      <c r="M40" s="16" t="s">
        <v>34</v>
      </c>
      <c r="N40" s="14">
        <v>65</v>
      </c>
      <c r="P40" s="16" t="s">
        <v>40</v>
      </c>
      <c r="Q40" s="15">
        <v>68</v>
      </c>
    </row>
    <row r="41" spans="1:17">
      <c r="A41" s="16" t="s">
        <v>46</v>
      </c>
      <c r="B41" s="10">
        <v>66</v>
      </c>
      <c r="D41" s="16" t="s">
        <v>63</v>
      </c>
      <c r="E41" s="11">
        <v>69</v>
      </c>
      <c r="G41" s="16" t="s">
        <v>35</v>
      </c>
      <c r="H41" s="12">
        <v>33</v>
      </c>
      <c r="J41" s="27" t="s">
        <v>54</v>
      </c>
      <c r="K41" s="13">
        <v>44</v>
      </c>
      <c r="M41" s="27" t="s">
        <v>42</v>
      </c>
      <c r="N41" s="14">
        <v>65</v>
      </c>
      <c r="P41" s="16" t="s">
        <v>35</v>
      </c>
      <c r="Q41" s="15">
        <v>67</v>
      </c>
    </row>
    <row r="42" spans="1:17">
      <c r="A42" s="16" t="s">
        <v>25</v>
      </c>
      <c r="B42" s="10">
        <v>65</v>
      </c>
      <c r="D42" s="27" t="s">
        <v>41</v>
      </c>
      <c r="E42" s="11">
        <v>68</v>
      </c>
      <c r="G42" s="16" t="s">
        <v>36</v>
      </c>
      <c r="H42" s="12">
        <v>33</v>
      </c>
      <c r="J42" s="16" t="s">
        <v>57</v>
      </c>
      <c r="K42" s="13">
        <v>44</v>
      </c>
      <c r="M42" s="16" t="s">
        <v>37</v>
      </c>
      <c r="N42" s="14">
        <v>64</v>
      </c>
      <c r="P42" s="23" t="s">
        <v>27</v>
      </c>
      <c r="Q42" s="15">
        <v>62</v>
      </c>
    </row>
    <row r="43" spans="1:17">
      <c r="A43" s="16" t="s">
        <v>37</v>
      </c>
      <c r="B43" s="10">
        <v>65</v>
      </c>
      <c r="D43" s="16" t="s">
        <v>57</v>
      </c>
      <c r="E43" s="11">
        <v>68</v>
      </c>
      <c r="G43" s="16" t="s">
        <v>52</v>
      </c>
      <c r="H43" s="12">
        <v>33</v>
      </c>
      <c r="J43" s="16" t="s">
        <v>22</v>
      </c>
      <c r="K43" s="13">
        <v>42</v>
      </c>
      <c r="M43" s="27" t="s">
        <v>67</v>
      </c>
      <c r="N43" s="14">
        <v>64</v>
      </c>
      <c r="P43" s="16" t="s">
        <v>34</v>
      </c>
      <c r="Q43" s="15">
        <v>62</v>
      </c>
    </row>
    <row r="44" spans="1:17">
      <c r="A44" s="16" t="s">
        <v>52</v>
      </c>
      <c r="B44" s="10">
        <v>64</v>
      </c>
      <c r="D44" s="16" t="s">
        <v>34</v>
      </c>
      <c r="E44" s="11">
        <v>67</v>
      </c>
      <c r="G44" s="27" t="s">
        <v>67</v>
      </c>
      <c r="H44" s="12">
        <v>33</v>
      </c>
      <c r="J44" s="16" t="s">
        <v>34</v>
      </c>
      <c r="K44" s="13">
        <v>42</v>
      </c>
      <c r="M44" s="16" t="s">
        <v>56</v>
      </c>
      <c r="N44" s="14">
        <v>63</v>
      </c>
      <c r="P44" s="16" t="s">
        <v>46</v>
      </c>
      <c r="Q44" s="15">
        <v>62</v>
      </c>
    </row>
    <row r="45" spans="1:17">
      <c r="A45" s="16" t="s">
        <v>34</v>
      </c>
      <c r="B45" s="10">
        <v>63</v>
      </c>
      <c r="D45" s="16" t="s">
        <v>52</v>
      </c>
      <c r="E45" s="11">
        <v>67</v>
      </c>
      <c r="G45" s="23" t="s">
        <v>27</v>
      </c>
      <c r="H45" s="24">
        <v>30</v>
      </c>
      <c r="J45" s="16" t="s">
        <v>36</v>
      </c>
      <c r="K45" s="13">
        <v>42</v>
      </c>
      <c r="M45" s="27" t="s">
        <v>59</v>
      </c>
      <c r="N45" s="14">
        <v>62</v>
      </c>
      <c r="P45" s="27" t="s">
        <v>54</v>
      </c>
      <c r="Q45" s="15">
        <v>62</v>
      </c>
    </row>
    <row r="46" spans="1:17">
      <c r="A46" s="27" t="s">
        <v>54</v>
      </c>
      <c r="B46" s="10">
        <v>63</v>
      </c>
      <c r="D46" s="16" t="s">
        <v>61</v>
      </c>
      <c r="E46" s="11">
        <v>67</v>
      </c>
      <c r="G46" s="16" t="s">
        <v>34</v>
      </c>
      <c r="H46" s="24">
        <v>30</v>
      </c>
      <c r="J46" s="16" t="s">
        <v>46</v>
      </c>
      <c r="K46" s="13">
        <v>39</v>
      </c>
      <c r="M46" s="16" t="s">
        <v>46</v>
      </c>
      <c r="N46" s="14">
        <v>58</v>
      </c>
      <c r="P46" s="16" t="s">
        <v>52</v>
      </c>
      <c r="Q46" s="15">
        <v>61</v>
      </c>
    </row>
    <row r="47" spans="1:17">
      <c r="A47" s="27" t="s">
        <v>59</v>
      </c>
      <c r="B47" s="10">
        <v>59</v>
      </c>
      <c r="D47" s="16" t="s">
        <v>35</v>
      </c>
      <c r="E47" s="11">
        <v>62</v>
      </c>
      <c r="G47" s="16" t="s">
        <v>57</v>
      </c>
      <c r="H47" s="24">
        <v>28</v>
      </c>
      <c r="J47" s="16" t="s">
        <v>52</v>
      </c>
      <c r="K47" s="13">
        <v>39</v>
      </c>
      <c r="M47" s="27" t="s">
        <v>54</v>
      </c>
      <c r="N47" s="14">
        <v>56</v>
      </c>
      <c r="P47" s="16" t="s">
        <v>57</v>
      </c>
      <c r="Q47" s="15">
        <v>61</v>
      </c>
    </row>
    <row r="48" spans="1:17">
      <c r="A48" s="16" t="s">
        <v>56</v>
      </c>
      <c r="B48" s="10">
        <v>58</v>
      </c>
      <c r="D48" s="27" t="s">
        <v>50</v>
      </c>
      <c r="E48" s="11">
        <v>60</v>
      </c>
      <c r="G48" s="27" t="s">
        <v>59</v>
      </c>
      <c r="H48" s="24">
        <v>28</v>
      </c>
      <c r="J48" s="27" t="s">
        <v>50</v>
      </c>
      <c r="K48" s="13">
        <v>36</v>
      </c>
      <c r="M48" s="16" t="s">
        <v>52</v>
      </c>
      <c r="N48" s="14">
        <v>52</v>
      </c>
      <c r="P48" s="27" t="s">
        <v>59</v>
      </c>
      <c r="Q48" s="15">
        <v>59</v>
      </c>
    </row>
    <row r="49" spans="1:17">
      <c r="A49" s="23" t="s">
        <v>62</v>
      </c>
      <c r="B49" s="10">
        <v>56</v>
      </c>
      <c r="D49" s="23" t="s">
        <v>62</v>
      </c>
      <c r="E49" s="11">
        <v>57</v>
      </c>
      <c r="G49" s="27" t="s">
        <v>50</v>
      </c>
      <c r="H49" s="24">
        <v>27</v>
      </c>
      <c r="J49" s="27" t="s">
        <v>59</v>
      </c>
      <c r="K49" s="13">
        <v>35</v>
      </c>
      <c r="M49" s="27" t="s">
        <v>50</v>
      </c>
      <c r="N49" s="14">
        <v>51</v>
      </c>
      <c r="P49" s="27" t="s">
        <v>50</v>
      </c>
      <c r="Q49" s="15">
        <v>58</v>
      </c>
    </row>
    <row r="50" spans="1:17">
      <c r="A50" s="27" t="s">
        <v>50</v>
      </c>
      <c r="B50" s="10">
        <v>54</v>
      </c>
      <c r="D50" s="27" t="s">
        <v>59</v>
      </c>
      <c r="E50" s="11">
        <v>56</v>
      </c>
      <c r="G50" s="23" t="s">
        <v>62</v>
      </c>
      <c r="H50" s="24">
        <v>26</v>
      </c>
      <c r="J50" s="23" t="s">
        <v>62</v>
      </c>
      <c r="K50" s="13">
        <v>35</v>
      </c>
      <c r="M50" s="23" t="s">
        <v>62</v>
      </c>
      <c r="N50" s="14">
        <v>47</v>
      </c>
      <c r="P50" s="23" t="s">
        <v>62</v>
      </c>
      <c r="Q50" s="15">
        <v>58</v>
      </c>
    </row>
    <row r="51" spans="1:17">
      <c r="B51" s="31">
        <f>SUM(B4:B50)</f>
        <v>3580</v>
      </c>
      <c r="E51" s="7">
        <f>SUM(E4:E50)</f>
        <v>3692</v>
      </c>
      <c r="H51" s="7">
        <f>SUM(H4:H50)</f>
        <v>2221</v>
      </c>
      <c r="K51">
        <v>2785</v>
      </c>
      <c r="N51">
        <v>3547</v>
      </c>
      <c r="Q51">
        <v>3658</v>
      </c>
    </row>
    <row r="52" spans="1:17">
      <c r="B52" s="7"/>
    </row>
    <row r="53" spans="1:17">
      <c r="B53" s="7">
        <f>(B51*100/4700)</f>
        <v>76.170212765957444</v>
      </c>
      <c r="E53" s="19">
        <v>79</v>
      </c>
      <c r="H53">
        <v>47.25</v>
      </c>
      <c r="K53" s="7">
        <v>59.25</v>
      </c>
      <c r="N53">
        <v>75.400000000000006</v>
      </c>
      <c r="Q53">
        <v>78</v>
      </c>
    </row>
  </sheetData>
  <mergeCells count="8">
    <mergeCell ref="A1:Q1"/>
    <mergeCell ref="A2:Q2"/>
    <mergeCell ref="A3:B3"/>
    <mergeCell ref="D3:E3"/>
    <mergeCell ref="G3:H3"/>
    <mergeCell ref="J3:K3"/>
    <mergeCell ref="M3:N3"/>
    <mergeCell ref="P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TERM </vt:lpstr>
      <vt:lpstr>Descending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Ruchika Mehra</dc:creator>
  <cp:lastModifiedBy>Cybrain</cp:lastModifiedBy>
  <dcterms:created xsi:type="dcterms:W3CDTF">2022-03-11T12:43:00Z</dcterms:created>
  <dcterms:modified xsi:type="dcterms:W3CDTF">2022-08-19T07:48:41Z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dc60d5f519bc4f598f55193b609978a6</vt:lpwstr>
  </property>
  <property fmtid="{D5CDD505-2E9C-101B-9397-08002B2CF9AE}" pid="3" name="KSOProductBuildVer">
    <vt:lpwstr>1033-11.2.0.11191</vt:lpwstr>
  </property>
</Properties>
</file>